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6675" windowHeight="4680"/>
  </bookViews>
  <sheets>
    <sheet name="Project Plan" sheetId="2" r:id="rId1"/>
    <sheet name="Contact List" sheetId="3" r:id="rId2"/>
  </sheets>
  <definedNames>
    <definedName name="_xlnm._FilterDatabase" localSheetId="0" hidden="1">'Project Plan'!$A$1:$I$190</definedName>
  </definedNames>
  <calcPr calcId="145621" iterate="1"/>
</workbook>
</file>

<file path=xl/calcChain.xml><?xml version="1.0" encoding="utf-8"?>
<calcChain xmlns="http://schemas.openxmlformats.org/spreadsheetml/2006/main">
  <c r="F98" i="2" l="1"/>
  <c r="E189" i="2" l="1"/>
  <c r="E190" i="2" l="1"/>
  <c r="F1" i="2" l="1"/>
  <c r="F100" i="2" l="1"/>
  <c r="F99" i="2"/>
  <c r="F101" i="2"/>
  <c r="F28" i="2"/>
  <c r="F29" i="2"/>
  <c r="F181" i="2"/>
  <c r="F27" i="2"/>
  <c r="F110" i="2"/>
  <c r="F180" i="2"/>
  <c r="F45" i="2"/>
  <c r="F147" i="2"/>
  <c r="F24" i="2"/>
  <c r="F44" i="2"/>
  <c r="F187" i="2"/>
  <c r="F189" i="2"/>
  <c r="F9" i="2"/>
  <c r="F94" i="2"/>
  <c r="F95" i="2"/>
  <c r="F51" i="2"/>
  <c r="F42" i="2"/>
  <c r="F49" i="2"/>
  <c r="F50" i="2"/>
  <c r="F40" i="2"/>
  <c r="F46" i="2"/>
  <c r="F21" i="2"/>
  <c r="F178" i="2"/>
  <c r="F179" i="2"/>
  <c r="F41" i="2"/>
  <c r="F47" i="2"/>
  <c r="F52" i="2"/>
  <c r="F57" i="2"/>
  <c r="F90" i="2"/>
  <c r="F87" i="2"/>
  <c r="F146" i="2"/>
  <c r="F102" i="2"/>
  <c r="F142" i="2"/>
  <c r="F71" i="2"/>
  <c r="F69" i="2"/>
  <c r="F72" i="2"/>
  <c r="F70" i="2"/>
  <c r="F148" i="2"/>
  <c r="F144" i="2"/>
  <c r="F145" i="2"/>
  <c r="F143" i="2"/>
  <c r="F73" i="2"/>
  <c r="F183" i="2"/>
  <c r="F182" i="2"/>
  <c r="F184" i="2"/>
  <c r="F185" i="2"/>
  <c r="F186" i="2"/>
  <c r="F118" i="2"/>
  <c r="F62" i="2"/>
  <c r="F129" i="2"/>
  <c r="F133" i="2"/>
  <c r="F136" i="2"/>
  <c r="F130" i="2"/>
  <c r="F134" i="2"/>
  <c r="F137" i="2"/>
  <c r="F127" i="2"/>
  <c r="F131" i="2"/>
  <c r="F128" i="2"/>
  <c r="F132" i="2"/>
  <c r="F135" i="2"/>
  <c r="F124" i="2"/>
  <c r="F113" i="2"/>
  <c r="F111" i="2"/>
  <c r="F114" i="2"/>
  <c r="F109" i="2"/>
  <c r="F112" i="2"/>
  <c r="F115" i="2"/>
  <c r="F116" i="2"/>
  <c r="F117" i="2"/>
  <c r="F123" i="2"/>
  <c r="F121" i="2"/>
  <c r="F122" i="2"/>
  <c r="F120" i="2"/>
  <c r="F96" i="2"/>
  <c r="F119" i="2"/>
  <c r="F126" i="2"/>
  <c r="F125" i="2"/>
  <c r="F107" i="2"/>
  <c r="F108" i="2"/>
  <c r="F106" i="2"/>
  <c r="F104" i="2"/>
  <c r="F105" i="2"/>
  <c r="F103" i="2"/>
  <c r="F177" i="2"/>
  <c r="F92" i="2"/>
  <c r="F89" i="2"/>
  <c r="F91" i="2"/>
  <c r="F93" i="2"/>
  <c r="F88" i="2"/>
  <c r="F97" i="2"/>
  <c r="F84" i="2"/>
  <c r="F83" i="2"/>
  <c r="F85" i="2"/>
  <c r="F86" i="2"/>
  <c r="F79" i="2"/>
  <c r="F80" i="2"/>
  <c r="F81" i="2"/>
  <c r="F74" i="2"/>
  <c r="F82" i="2"/>
  <c r="F78" i="2"/>
  <c r="F77" i="2"/>
  <c r="F76" i="2"/>
  <c r="F75" i="2"/>
  <c r="F23" i="2"/>
  <c r="F31" i="2"/>
  <c r="F25" i="2"/>
  <c r="F32" i="2"/>
  <c r="F26" i="2"/>
  <c r="F30" i="2"/>
  <c r="F22" i="2"/>
  <c r="F18" i="2"/>
  <c r="F19" i="2"/>
  <c r="F17" i="2"/>
  <c r="F12" i="2"/>
  <c r="F10" i="2"/>
  <c r="F13" i="2"/>
  <c r="F14" i="2"/>
  <c r="F11" i="2"/>
  <c r="F8" i="2"/>
  <c r="F20" i="2"/>
  <c r="F15" i="2"/>
  <c r="F16" i="2"/>
  <c r="F6" i="2"/>
  <c r="F160" i="2"/>
  <c r="F156" i="2"/>
  <c r="F162" i="2"/>
  <c r="F159" i="2"/>
  <c r="F164" i="2"/>
  <c r="F161" i="2"/>
  <c r="F158" i="2"/>
  <c r="F163" i="2"/>
  <c r="F157" i="2"/>
  <c r="F149" i="2"/>
  <c r="F155" i="2"/>
  <c r="F151" i="2"/>
  <c r="F152" i="2"/>
  <c r="F153" i="2"/>
  <c r="F150" i="2"/>
  <c r="F154" i="2"/>
  <c r="F165" i="2"/>
  <c r="F176" i="2"/>
  <c r="F172" i="2"/>
  <c r="F167" i="2"/>
  <c r="F175" i="2"/>
  <c r="F170" i="2"/>
  <c r="F166" i="2"/>
  <c r="F171" i="2"/>
  <c r="F174" i="2"/>
  <c r="F169" i="2"/>
  <c r="F173" i="2"/>
  <c r="F168" i="2"/>
  <c r="F48" i="2"/>
  <c r="F68" i="2"/>
  <c r="F66" i="2"/>
  <c r="F67" i="2"/>
  <c r="F65" i="2"/>
  <c r="F64" i="2"/>
  <c r="F63" i="2"/>
  <c r="F139" i="2"/>
  <c r="F141" i="2"/>
  <c r="F140" i="2"/>
  <c r="F138" i="2"/>
  <c r="F59" i="2"/>
  <c r="F61" i="2"/>
  <c r="F60" i="2"/>
  <c r="F58" i="2"/>
  <c r="F55" i="2"/>
  <c r="F53" i="2"/>
  <c r="F56" i="2"/>
  <c r="F54" i="2"/>
  <c r="F35" i="2"/>
  <c r="F36" i="2"/>
  <c r="F37" i="2"/>
  <c r="F34" i="2"/>
  <c r="F38" i="2"/>
  <c r="F33" i="2"/>
  <c r="F7" i="2"/>
  <c r="F5" i="2"/>
  <c r="F39" i="2"/>
  <c r="F43" i="2"/>
  <c r="F188" i="2"/>
  <c r="F190" i="2"/>
</calcChain>
</file>

<file path=xl/sharedStrings.xml><?xml version="1.0" encoding="utf-8"?>
<sst xmlns="http://schemas.openxmlformats.org/spreadsheetml/2006/main" count="583" uniqueCount="370">
  <si>
    <t>Critical</t>
  </si>
  <si>
    <t>Task</t>
  </si>
  <si>
    <t xml:space="preserve">Task </t>
  </si>
  <si>
    <t>%</t>
  </si>
  <si>
    <t xml:space="preserve">Start </t>
  </si>
  <si>
    <t>Finish</t>
  </si>
  <si>
    <t>Completed</t>
  </si>
  <si>
    <t>CEVA</t>
  </si>
  <si>
    <t xml:space="preserve"> </t>
  </si>
  <si>
    <t>Date</t>
  </si>
  <si>
    <t>Days to</t>
  </si>
  <si>
    <t>Owner</t>
  </si>
  <si>
    <t xml:space="preserve"> Comments</t>
  </si>
  <si>
    <t>Completion</t>
  </si>
  <si>
    <t>*</t>
  </si>
  <si>
    <t>BD</t>
  </si>
  <si>
    <t>Glen Clark</t>
  </si>
  <si>
    <t>Jerry Ewersmann</t>
  </si>
  <si>
    <t>Chris Rhodes</t>
  </si>
  <si>
    <t>Erin Massey</t>
  </si>
  <si>
    <t>Casey Pratt</t>
  </si>
  <si>
    <t xml:space="preserve">         ICAP approved</t>
  </si>
  <si>
    <t>Susan Patterson</t>
  </si>
  <si>
    <t>David Gilmore</t>
  </si>
  <si>
    <t>Mark Golden</t>
  </si>
  <si>
    <t>Joanne Wright</t>
  </si>
  <si>
    <t>Janet Brown</t>
  </si>
  <si>
    <t>Operations</t>
  </si>
  <si>
    <t>Functional Area</t>
  </si>
  <si>
    <t>CEVA Representative</t>
  </si>
  <si>
    <t>Email</t>
  </si>
  <si>
    <t>Phone</t>
  </si>
  <si>
    <t>Business Development / Director, Solution Development</t>
  </si>
  <si>
    <t>Legal / Legal Counsel</t>
  </si>
  <si>
    <t>janet.brown@cevalogistics.com</t>
  </si>
  <si>
    <t>281-618-3534</t>
  </si>
  <si>
    <t xml:space="preserve">Project Management / Vice President, </t>
  </si>
  <si>
    <t>glen.clark@cevalogistics.com</t>
  </si>
  <si>
    <t>904-545-1544</t>
  </si>
  <si>
    <t>Project Management / Manager, New Business Implementations</t>
  </si>
  <si>
    <t>gerard.ewersmann@cevalogistics.com</t>
  </si>
  <si>
    <t>Solutions Design / Logistics Engineer</t>
  </si>
  <si>
    <t>IT / VP IT Customer Engagement</t>
  </si>
  <si>
    <t>Susan Schmidt</t>
  </si>
  <si>
    <t>susan.schmidt@cevalogistics.com</t>
  </si>
  <si>
    <t>904-928-1413</t>
  </si>
  <si>
    <t>IT / Director Program Management, Project Manager</t>
  </si>
  <si>
    <t>susan.patterson@cevalogistics.com</t>
  </si>
  <si>
    <t>IT / Manager WMS Competency Center, Technical Manager</t>
  </si>
  <si>
    <t>Brian Finch</t>
  </si>
  <si>
    <t>brian.c.finch@cevalogistics.com</t>
  </si>
  <si>
    <t xml:space="preserve">IT Purchasing / Infrastructure &amp; Implementation Management </t>
  </si>
  <si>
    <t>chris.rhodes@cevalogistics.com</t>
  </si>
  <si>
    <t xml:space="preserve">904-535-6154 </t>
  </si>
  <si>
    <t>Procurement / Sr. Manager Procurement</t>
  </si>
  <si>
    <t>mark.golden@cevalogistics.com</t>
  </si>
  <si>
    <t>281-618-3280</t>
  </si>
  <si>
    <t>Quality/Director, Quality Assurance</t>
  </si>
  <si>
    <t>david.gilmore@cevalogistics.com</t>
  </si>
  <si>
    <t>904-254-1172</t>
  </si>
  <si>
    <t xml:space="preserve">BPE / Director, Business Process Excellence </t>
  </si>
  <si>
    <t>casey.pratt@cevalogistics.com</t>
  </si>
  <si>
    <t xml:space="preserve">662-420-1497 </t>
  </si>
  <si>
    <t>Training / Operations Training Specialist</t>
  </si>
  <si>
    <t>ErinKelli.Massey@cevalogistics.com</t>
  </si>
  <si>
    <t xml:space="preserve">904-564-1120  </t>
  </si>
  <si>
    <t>Facility / Manager, Properties</t>
  </si>
  <si>
    <t>joanne.wright@cevalogistics.com</t>
  </si>
  <si>
    <t>904-624-1427</t>
  </si>
  <si>
    <t>904-449-1596</t>
  </si>
  <si>
    <t>615-372-4406</t>
  </si>
  <si>
    <t>Ron Fields</t>
  </si>
  <si>
    <t>Erin Stallings</t>
  </si>
  <si>
    <t>erin.stallings@cevalogistics.com</t>
  </si>
  <si>
    <t>Tommy Williams</t>
  </si>
  <si>
    <t>Lear Project Plan</t>
  </si>
  <si>
    <t xml:space="preserve">   PP Build Plan</t>
  </si>
  <si>
    <t xml:space="preserve">      Daily plan for PP build</t>
  </si>
  <si>
    <t xml:space="preserve">      Outbound plan for PP build</t>
  </si>
  <si>
    <t xml:space="preserve">      Manual sequencing process validated</t>
  </si>
  <si>
    <t xml:space="preserve">      Sequence racks in place for PP build</t>
  </si>
  <si>
    <t xml:space="preserve">      Signage in place for PP build</t>
  </si>
  <si>
    <t xml:space="preserve">      Material handlers dedicate to PP Build</t>
  </si>
  <si>
    <t xml:space="preserve">      Safety assessment</t>
  </si>
  <si>
    <t xml:space="preserve">      Training for PP build</t>
  </si>
  <si>
    <t xml:space="preserve">   Stage Gate 1 - Project Mobilization</t>
  </si>
  <si>
    <t xml:space="preserve">      Complete Commercial Documentation</t>
  </si>
  <si>
    <t xml:space="preserve">         Cost model complete</t>
  </si>
  <si>
    <t xml:space="preserve">         Cost model reviewed</t>
  </si>
  <si>
    <t xml:space="preserve">         Pricing sent to Lear</t>
  </si>
  <si>
    <t xml:space="preserve">         Contract signed</t>
  </si>
  <si>
    <t xml:space="preserve">         KPI's reviewed</t>
  </si>
  <si>
    <t xml:space="preserve">      Plan Development</t>
  </si>
  <si>
    <t xml:space="preserve">         Project plan developed</t>
  </si>
  <si>
    <t xml:space="preserve">         Project plan approved</t>
  </si>
  <si>
    <t xml:space="preserve">      Assign Implementation Team</t>
  </si>
  <si>
    <t xml:space="preserve">         Operations owner assigned</t>
  </si>
  <si>
    <t xml:space="preserve">         Project team assigned</t>
  </si>
  <si>
    <t xml:space="preserve">         Internal kickoff meeting held</t>
  </si>
  <si>
    <t xml:space="preserve">         Customer kickoff meeting held</t>
  </si>
  <si>
    <t xml:space="preserve">         Project communication plan developed</t>
  </si>
  <si>
    <t xml:space="preserve">   Stage Gate 2 Finalize Requirements</t>
  </si>
  <si>
    <t xml:space="preserve">      High Processes Complete</t>
  </si>
  <si>
    <t xml:space="preserve">         VSM complete</t>
  </si>
  <si>
    <t xml:space="preserve">      Requirements Complete</t>
  </si>
  <si>
    <t xml:space="preserve">         Facility specifications complete</t>
  </si>
  <si>
    <t xml:space="preserve">            Layout drafted</t>
  </si>
  <si>
    <t xml:space="preserve">            Layout approved</t>
  </si>
  <si>
    <t xml:space="preserve">            Storage requirements</t>
  </si>
  <si>
    <t xml:space="preserve">         Equipment specifications complete</t>
  </si>
  <si>
    <t xml:space="preserve">         Transportation specifications complete</t>
  </si>
  <si>
    <t xml:space="preserve">         IT requirements complete</t>
  </si>
  <si>
    <t xml:space="preserve">            IT Business Requirements signoff</t>
  </si>
  <si>
    <t xml:space="preserve">            Reporting requirements</t>
  </si>
  <si>
    <t xml:space="preserve">         Procurement Requirements</t>
  </si>
  <si>
    <t xml:space="preserve">            Equipment purchasing requirements</t>
  </si>
  <si>
    <t xml:space="preserve">            IT purchasing requirements</t>
  </si>
  <si>
    <t xml:space="preserve">            Other purchasing requirements</t>
  </si>
  <si>
    <t xml:space="preserve">         Manpower Requirements</t>
  </si>
  <si>
    <t xml:space="preserve">            Staffing plan complete</t>
  </si>
  <si>
    <t xml:space="preserve">            Hiring plan complete</t>
  </si>
  <si>
    <t xml:space="preserve">         Quality, Training, Safety and Security Requirements</t>
  </si>
  <si>
    <t xml:space="preserve">            Quality requirements defined</t>
  </si>
  <si>
    <t xml:space="preserve">            Safety requirements defined</t>
  </si>
  <si>
    <t xml:space="preserve">            Security requirements defined</t>
  </si>
  <si>
    <t xml:space="preserve">   Stage Gate 3 -Complete Systems and Processes</t>
  </si>
  <si>
    <t xml:space="preserve">      Manpower Planning</t>
  </si>
  <si>
    <t xml:space="preserve">         New employees hired</t>
  </si>
  <si>
    <t xml:space="preserve">            WAP Complete</t>
  </si>
  <si>
    <t xml:space="preserve">            SOA</t>
  </si>
  <si>
    <t xml:space="preserve">               Position posted</t>
  </si>
  <si>
    <t xml:space="preserve">               Interivews</t>
  </si>
  <si>
    <t xml:space="preserve">               Selection</t>
  </si>
  <si>
    <t xml:space="preserve">               Offer extended</t>
  </si>
  <si>
    <t xml:space="preserve">               SOA starts</t>
  </si>
  <si>
    <t xml:space="preserve">            Supervisor (1)</t>
  </si>
  <si>
    <t xml:space="preserve">               Supervisor starts</t>
  </si>
  <si>
    <t xml:space="preserve">            Clerks (1 Inventory Clerk / 1 Operations Clerk)</t>
  </si>
  <si>
    <t xml:space="preserve">               Clerks start</t>
  </si>
  <si>
    <t xml:space="preserve">            Lead (1)</t>
  </si>
  <si>
    <t xml:space="preserve">               Lead starts</t>
  </si>
  <si>
    <t xml:space="preserve">            Warehouse staff (9)</t>
  </si>
  <si>
    <t xml:space="preserve">      Facility and Equipment Readiness</t>
  </si>
  <si>
    <t xml:space="preserve">         Equipment </t>
  </si>
  <si>
    <t xml:space="preserve">            AFE's submitted</t>
  </si>
  <si>
    <t xml:space="preserve">            Orders placed</t>
  </si>
  <si>
    <t xml:space="preserve">               Racking</t>
  </si>
  <si>
    <t xml:space="preserve">               MHE</t>
  </si>
  <si>
    <t xml:space="preserve">               Warehouse equipment </t>
  </si>
  <si>
    <t xml:space="preserve">                  Signage </t>
  </si>
  <si>
    <t xml:space="preserve">                  Performance boards </t>
  </si>
  <si>
    <t xml:space="preserve">                  Work stations</t>
  </si>
  <si>
    <t xml:space="preserve">                  Other</t>
  </si>
  <si>
    <t xml:space="preserve">            Equipment received</t>
  </si>
  <si>
    <t xml:space="preserve">         IT system </t>
  </si>
  <si>
    <t xml:space="preserve">               Servers</t>
  </si>
  <si>
    <t xml:space="preserve">               Scanners</t>
  </si>
  <si>
    <t xml:space="preserve">               Printers</t>
  </si>
  <si>
    <t xml:space="preserve">               Computers</t>
  </si>
  <si>
    <t xml:space="preserve">               Other</t>
  </si>
  <si>
    <t xml:space="preserve">            IT hardware received</t>
  </si>
  <si>
    <t xml:space="preserve">               Servers in Houston for config</t>
  </si>
  <si>
    <t xml:space="preserve">               Servers in KTP for install</t>
  </si>
  <si>
    <t xml:space="preserve">      Document Processes</t>
  </si>
  <si>
    <t xml:space="preserve">         Work Instructions complete</t>
  </si>
  <si>
    <t xml:space="preserve">      Safety and Training Ready</t>
  </si>
  <si>
    <t xml:space="preserve">         Safety program complete</t>
  </si>
  <si>
    <t xml:space="preserve">         Training program and materials complete</t>
  </si>
  <si>
    <t xml:space="preserve">            Training Plan developed</t>
  </si>
  <si>
    <t xml:space="preserve">            Trainers identified</t>
  </si>
  <si>
    <t xml:space="preserve">            Training Schedule developed</t>
  </si>
  <si>
    <t xml:space="preserve">            Training material complete</t>
  </si>
  <si>
    <t xml:space="preserve">      System Requirement Definition and Design</t>
  </si>
  <si>
    <t xml:space="preserve">         Development</t>
  </si>
  <si>
    <t xml:space="preserve">   Stage Gate 4 - Testing and Training</t>
  </si>
  <si>
    <t xml:space="preserve">      Set-up Facility and equipment</t>
  </si>
  <si>
    <t xml:space="preserve">         Facility set-up</t>
  </si>
  <si>
    <t xml:space="preserve">            ID Facility setup tiger team</t>
  </si>
  <si>
    <t xml:space="preserve">            Security upgrades (as needed)</t>
  </si>
  <si>
    <t xml:space="preserve">            Racking reconfigured/Installed</t>
  </si>
  <si>
    <t xml:space="preserve">            Workstations setup</t>
  </si>
  <si>
    <t xml:space="preserve">            Sequence racks received and setup</t>
  </si>
  <si>
    <t xml:space="preserve">            Floor markings and signage installed</t>
  </si>
  <si>
    <t xml:space="preserve">            Performance boards ready</t>
  </si>
  <si>
    <t xml:space="preserve">         MHE set-up and ready</t>
  </si>
  <si>
    <t xml:space="preserve">         IT hardware installed</t>
  </si>
  <si>
    <t xml:space="preserve">         Test IT Systems and Operational Processes</t>
  </si>
  <si>
    <t xml:space="preserve">            SIT Testing</t>
  </si>
  <si>
    <t xml:space="preserve">            Train the Trainer/SME</t>
  </si>
  <si>
    <t xml:space="preserve">            UAT end-to-end</t>
  </si>
  <si>
    <t xml:space="preserve">         Training </t>
  </si>
  <si>
    <t xml:space="preserve">            Training completed</t>
  </si>
  <si>
    <t xml:space="preserve">            Certifications complete</t>
  </si>
  <si>
    <t xml:space="preserve">            Training validation</t>
  </si>
  <si>
    <t xml:space="preserve">   Stage Gate 5 - Go-LIVE</t>
  </si>
  <si>
    <t xml:space="preserve">      Transportation and Dock Plan</t>
  </si>
  <si>
    <t xml:space="preserve">         Inbound / Outbound Planning</t>
  </si>
  <si>
    <t xml:space="preserve">         Dock Plan / Packout</t>
  </si>
  <si>
    <t xml:space="preserve">         Begin receiving material / build inventory</t>
  </si>
  <si>
    <t xml:space="preserve">         Inventory checked</t>
  </si>
  <si>
    <t xml:space="preserve">         Launch readiness and support</t>
  </si>
  <si>
    <t xml:space="preserve">         Mock Go-live - / Day in the Life (DILO)</t>
  </si>
  <si>
    <t xml:space="preserve">         KPI's and reports ready to be produced</t>
  </si>
  <si>
    <t xml:space="preserve">         Performance monitoring ready</t>
  </si>
  <si>
    <t xml:space="preserve">         Reporting ready</t>
  </si>
  <si>
    <t xml:space="preserve">% COMPLETE &amp; DAYS TO PP Build GO LIVE </t>
  </si>
  <si>
    <t>Baughman</t>
  </si>
  <si>
    <t>Taylor</t>
  </si>
  <si>
    <t>Christman</t>
  </si>
  <si>
    <t>Lear Representative</t>
  </si>
  <si>
    <t>Business Development / VP Contract Logistics Automotive</t>
  </si>
  <si>
    <t>Holger Wilhelm</t>
  </si>
  <si>
    <t>holger.wilhelm@cevalogistics.com</t>
  </si>
  <si>
    <t>734-262-4174</t>
  </si>
  <si>
    <t>Regional Warehouse Operations Manager - E-Systems</t>
  </si>
  <si>
    <t>David Gruss</t>
  </si>
  <si>
    <t>DGruss@lear.com</t>
  </si>
  <si>
    <t>574-930-6753</t>
  </si>
  <si>
    <t>Dorian Taylor</t>
  </si>
  <si>
    <t>dorian.taylor@cevalogistics.com</t>
  </si>
  <si>
    <t>734-229-1717</t>
  </si>
  <si>
    <t>Dondi Robert-Parker</t>
  </si>
  <si>
    <t>David McKee</t>
  </si>
  <si>
    <t>Accounting / Finance</t>
  </si>
  <si>
    <t>ronald.fields@cevalogistics.com</t>
  </si>
  <si>
    <t>904-545-1213</t>
  </si>
  <si>
    <t>Jessica Handal Lopez</t>
  </si>
  <si>
    <t>Angela Lopez Acosta</t>
  </si>
  <si>
    <t>Robert Friend</t>
  </si>
  <si>
    <t>robert.friend@cevalogistics.com</t>
  </si>
  <si>
    <t>904-386-0445</t>
  </si>
  <si>
    <t>Jose Avila Dasilva</t>
  </si>
  <si>
    <t>832-878-6697</t>
  </si>
  <si>
    <t>Carlos Luna</t>
  </si>
  <si>
    <t>Operation / V.P. Automotive Operations</t>
  </si>
  <si>
    <t>D’Arcy North</t>
  </si>
  <si>
    <t>darcy.north@cevalogistics.com</t>
  </si>
  <si>
    <t>980-225-4014</t>
  </si>
  <si>
    <t>Claudia Deleon</t>
  </si>
  <si>
    <t>Operations / District General Manger</t>
  </si>
  <si>
    <t>Darryl Spaulding</t>
  </si>
  <si>
    <t>darryl.spaulding@cevalogistics.com</t>
  </si>
  <si>
    <t>502-883-6368</t>
  </si>
  <si>
    <t>Angelica Torres Valadez</t>
  </si>
  <si>
    <t>Operations  / General Manager</t>
  </si>
  <si>
    <t>Matthew Gumont</t>
  </si>
  <si>
    <t>matthew.gumont@cevalogistics.com</t>
  </si>
  <si>
    <t>502-442-0484</t>
  </si>
  <si>
    <t>Robert Battaglia</t>
  </si>
  <si>
    <t>Operations/ Assistant Contract Manager</t>
  </si>
  <si>
    <t>Luke Osborne</t>
  </si>
  <si>
    <t>mervin.osborne@cevalogistics.com</t>
  </si>
  <si>
    <t>502-299-0692</t>
  </si>
  <si>
    <t>Reina Guevara Rodas</t>
  </si>
  <si>
    <t>Solutions Design / Vice President</t>
  </si>
  <si>
    <t>Chad Zollman</t>
  </si>
  <si>
    <t>chad.zollman@cevalogistics.com</t>
  </si>
  <si>
    <t xml:space="preserve">616-799-6445 </t>
  </si>
  <si>
    <t>Maiela Rivera Pineda</t>
  </si>
  <si>
    <t>Solutions Design / Logistics Manager</t>
  </si>
  <si>
    <t>Ron Reinert</t>
  </si>
  <si>
    <t>ron.reinert@cevalogistics.com</t>
  </si>
  <si>
    <t>313-242-1602</t>
  </si>
  <si>
    <t>Dave Fondaw</t>
  </si>
  <si>
    <t>dave.fondaw@cevalogistics.com</t>
  </si>
  <si>
    <t xml:space="preserve">248-663-6370 </t>
  </si>
  <si>
    <t>IT / Functional Analyst</t>
  </si>
  <si>
    <t>Dave Saucier</t>
  </si>
  <si>
    <t xml:space="preserve">dave.saucier@cevalogistics.com  </t>
  </si>
  <si>
    <t>636-283-1055</t>
  </si>
  <si>
    <t>IT / Manager</t>
  </si>
  <si>
    <t>Thomas Gehret</t>
  </si>
  <si>
    <t>thomas.gehret@cevalogistics.com</t>
  </si>
  <si>
    <t>904-996-1268</t>
  </si>
  <si>
    <t>IT / Delivery Lead - CL Solutions - Americas</t>
  </si>
  <si>
    <t>Devon Gayle</t>
  </si>
  <si>
    <t>devon.gayle@cevalogistics.com</t>
  </si>
  <si>
    <t xml:space="preserve">404-807-1850 </t>
  </si>
  <si>
    <t>IT / SOA</t>
  </si>
  <si>
    <t>Roy Mankin</t>
  </si>
  <si>
    <t>roy.mankin@cevalogistics.com</t>
  </si>
  <si>
    <t>440-653-7095</t>
  </si>
  <si>
    <t>katrice.baughman@cevalogistics.com</t>
  </si>
  <si>
    <t>HR / HR Coordinator</t>
  </si>
  <si>
    <t>Katrice Baughman</t>
  </si>
  <si>
    <t>502-873-3120</t>
  </si>
  <si>
    <t>Procurement Vehicle Maintenance / Senior Asset Control Specialists</t>
  </si>
  <si>
    <t xml:space="preserve">832.348.4974 </t>
  </si>
  <si>
    <t>Quality/Corporate Manager, Quality/Operations Improvement</t>
  </si>
  <si>
    <t xml:space="preserve"> tommy.williams@cevalogistics.com</t>
  </si>
  <si>
    <t xml:space="preserve">904-316-0360 </t>
  </si>
  <si>
    <t>Safety / Regional Safety Manager –  HSE, Nortam</t>
  </si>
  <si>
    <t>Greg Shaver</t>
  </si>
  <si>
    <t>greg.shaver@cevalogistics.com</t>
  </si>
  <si>
    <t xml:space="preserve">832-790-2254 </t>
  </si>
  <si>
    <t>Security / Director</t>
  </si>
  <si>
    <t>Gary Wolf</t>
  </si>
  <si>
    <t>gary.wolf@cevalogistics.com</t>
  </si>
  <si>
    <t>901-547-6740</t>
  </si>
  <si>
    <t>Security / Director FM</t>
  </si>
  <si>
    <t>Chris Shampine</t>
  </si>
  <si>
    <t>chirs.shampine@cevalogistics.com</t>
  </si>
  <si>
    <t>832-549-3615</t>
  </si>
  <si>
    <t>David Fondaw</t>
  </si>
  <si>
    <t>David GIlmore</t>
  </si>
  <si>
    <t>Chad Stokes</t>
  </si>
  <si>
    <t>Rob Friend</t>
  </si>
  <si>
    <t xml:space="preserve">% COMPLETE &amp; DAYS TO Serial  GO LIVE </t>
  </si>
  <si>
    <t>9/25?</t>
  </si>
  <si>
    <t xml:space="preserve">      Go Live Readiness</t>
  </si>
  <si>
    <t>PIM</t>
  </si>
  <si>
    <t>Solutions Design</t>
  </si>
  <si>
    <t>Venkat Ganesh</t>
  </si>
  <si>
    <t xml:space="preserve">% COMPLETE &amp; DAYS TO MP1  GO LIVE </t>
  </si>
  <si>
    <t>Ford’s 1st build is May 30th</t>
  </si>
  <si>
    <t>Matt Gumont</t>
  </si>
  <si>
    <t xml:space="preserve">      Receiving MP1 Build </t>
  </si>
  <si>
    <t>Start Build 8/28, ship 8/24 &amp; 8/25, Sequence 8/21. Receive 8/14</t>
  </si>
  <si>
    <t>5/9 New v2 David will send from Robert</t>
  </si>
  <si>
    <t xml:space="preserve">            Transportation purchasing requirements (if needed)</t>
  </si>
  <si>
    <t xml:space="preserve">      Go-live PP Build </t>
  </si>
  <si>
    <t xml:space="preserve">      Update the manual process (complete outage update)</t>
  </si>
  <si>
    <t>have a few racks of each</t>
  </si>
  <si>
    <t>one person trained so far</t>
  </si>
  <si>
    <t xml:space="preserve">NEW date 6/22???   </t>
  </si>
  <si>
    <t xml:space="preserve">% COMPLETE &amp; DAYS TO IP Build GO LIVE </t>
  </si>
  <si>
    <t>2 racks</t>
  </si>
  <si>
    <t>Completed 5/15</t>
  </si>
  <si>
    <t>Lear</t>
  </si>
  <si>
    <t>need LOI to start purchasing</t>
  </si>
  <si>
    <t xml:space="preserve">         LOI signed (N/A) quicker to get the contract signed</t>
  </si>
  <si>
    <t>Signed by Lear 5/25</t>
  </si>
  <si>
    <t xml:space="preserve">            Final facility check</t>
  </si>
  <si>
    <t xml:space="preserve">            Insequence Servers installed</t>
  </si>
  <si>
    <t>May need to ship the of 8/7</t>
  </si>
  <si>
    <t>need resource</t>
  </si>
  <si>
    <t>Zack Perkins started 5/30</t>
  </si>
  <si>
    <t>Mark Partyka started 5/30</t>
  </si>
  <si>
    <t xml:space="preserve">               MHE (5)</t>
  </si>
  <si>
    <t>6/1 received bid from SS, Have used racking 20 ft. upright by 48 inched depth</t>
  </si>
  <si>
    <t xml:space="preserve">         BU# Assigned  16800596</t>
  </si>
  <si>
    <t xml:space="preserve">         Facilities defined  12200 Westport Road, Louisville, KY 40245 </t>
  </si>
  <si>
    <t xml:space="preserve">               Racking (everything)</t>
  </si>
  <si>
    <t>2 started 6/5</t>
  </si>
  <si>
    <t xml:space="preserve">            Warehouse processes  Sequencing</t>
  </si>
  <si>
    <t xml:space="preserve">            Warehouse processes  Non Sequencing</t>
  </si>
  <si>
    <t xml:space="preserve">            Warehouse processes  EDI</t>
  </si>
  <si>
    <t xml:space="preserve">            Ford Training (WebEx or classes in Dearborn)</t>
  </si>
  <si>
    <t>ICAP-0002381 Lear KTP Sequencing is fully approved on 6/1</t>
  </si>
  <si>
    <t>Kathleen Idland</t>
  </si>
  <si>
    <t>Mark Partyka</t>
  </si>
  <si>
    <t xml:space="preserve">      MHE received for PP build </t>
  </si>
  <si>
    <t xml:space="preserve">               Warehouse equipment received</t>
  </si>
  <si>
    <t xml:space="preserve">Will  be able to use WI from Quebec (Justin).  IT will have PKMS &amp; Insequence WI’s. 
</t>
  </si>
  <si>
    <t xml:space="preserve">          Ford Launch readiness review (LRR) John Curtright</t>
  </si>
  <si>
    <t xml:space="preserve">            Slotting plan complete</t>
  </si>
  <si>
    <t xml:space="preserve">         SharePoint Access- Ford MP&amp;L LRR with R59C2 Lear CEVA
</t>
  </si>
  <si>
    <t>Luke will get with Lisa Fox</t>
  </si>
  <si>
    <t>used the ones from Lear, no changes needed</t>
  </si>
  <si>
    <t xml:space="preserve">          Develop Billing Template</t>
  </si>
  <si>
    <t xml:space="preserve">          Develop Billing Process</t>
  </si>
  <si>
    <t xml:space="preserve">          Receive PO From Lear</t>
  </si>
  <si>
    <t>Dondi Roberts-Parker</t>
  </si>
  <si>
    <t>per David Gruss (Covisint)</t>
  </si>
  <si>
    <t>Bring people from KCAP to support.</t>
  </si>
  <si>
    <t>Storage Solutions</t>
  </si>
  <si>
    <t>ETA 7/7, dave in Louisville 7/10</t>
  </si>
  <si>
    <t>Mark Partka</t>
  </si>
  <si>
    <t>6/26 date from Dell but already have 3 of the 5 in TX on 6/20. Received the other 2 on 6/26.</t>
  </si>
  <si>
    <t xml:space="preserve">               Warehouse staff 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</si>
</sst>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/d/yy;@"/>
    <numFmt numFmtId="165" formatCode="m/d;@"/>
    <numFmt numFmtId="166" formatCode="_(* #,##0_);_(* \(#,##0\);_(* &quot;-&quot;??_);_(@_)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color indexed="8"/>
      <name val="Calibri"/>
      <family val="2"/>
    </font>
    <font>
      <b/>
      <i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GE Inspira"/>
      <family val="2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75">
    <xf numFmtId="0" fontId="0" fillId="0" borderId="0" xfId="0"/>
    <xf numFmtId="164" fontId="4" fillId="2" borderId="1" xfId="0" applyNumberFormat="1" applyFont="1" applyFill="1" applyBorder="1" applyAlignment="1">
      <alignment horizontal="center" shrinkToFit="1"/>
    </xf>
    <xf numFmtId="0" fontId="4" fillId="2" borderId="1" xfId="0" applyFont="1" applyFill="1" applyBorder="1" applyAlignment="1">
      <alignment horizontal="center" shrinkToFit="1"/>
    </xf>
    <xf numFmtId="165" fontId="5" fillId="0" borderId="1" xfId="0" applyNumberFormat="1" applyFont="1" applyBorder="1" applyAlignment="1">
      <alignment horizontal="center" shrinkToFit="1"/>
    </xf>
    <xf numFmtId="164" fontId="4" fillId="2" borderId="2" xfId="0" applyNumberFormat="1" applyFont="1" applyFill="1" applyBorder="1" applyAlignment="1">
      <alignment horizontal="center" shrinkToFit="1"/>
    </xf>
    <xf numFmtId="0" fontId="4" fillId="2" borderId="2" xfId="0" applyFont="1" applyFill="1" applyBorder="1" applyAlignment="1">
      <alignment horizontal="center" shrinkToFit="1"/>
    </xf>
    <xf numFmtId="164" fontId="4" fillId="2" borderId="3" xfId="0" applyNumberFormat="1" applyFont="1" applyFill="1" applyBorder="1" applyAlignment="1">
      <alignment horizontal="center" shrinkToFit="1"/>
    </xf>
    <xf numFmtId="0" fontId="4" fillId="2" borderId="3" xfId="0" applyFont="1" applyFill="1" applyBorder="1" applyAlignment="1">
      <alignment horizontal="center" shrinkToFit="1"/>
    </xf>
    <xf numFmtId="166" fontId="6" fillId="0" borderId="4" xfId="1" applyNumberFormat="1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9" fontId="7" fillId="0" borderId="4" xfId="0" applyNumberFormat="1" applyFont="1" applyBorder="1" applyAlignment="1">
      <alignment horizontal="center" shrinkToFit="1"/>
    </xf>
    <xf numFmtId="166" fontId="1" fillId="0" borderId="4" xfId="1" applyNumberFormat="1" applyFont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shrinkToFit="1"/>
    </xf>
    <xf numFmtId="9" fontId="6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wrapText="1"/>
    </xf>
    <xf numFmtId="0" fontId="13" fillId="4" borderId="4" xfId="2" applyFont="1" applyFill="1" applyBorder="1" applyAlignment="1">
      <alignment horizontal="center" wrapText="1"/>
    </xf>
    <xf numFmtId="0" fontId="13" fillId="4" borderId="4" xfId="2" applyFont="1" applyFill="1" applyBorder="1" applyAlignment="1">
      <alignment horizontal="center" shrinkToFit="1"/>
    </xf>
    <xf numFmtId="0" fontId="2" fillId="0" borderId="0" xfId="2" applyAlignment="1">
      <alignment wrapText="1"/>
    </xf>
    <xf numFmtId="0" fontId="0" fillId="0" borderId="4" xfId="2" applyFont="1" applyBorder="1" applyAlignment="1">
      <alignment wrapText="1"/>
    </xf>
    <xf numFmtId="0" fontId="0" fillId="0" borderId="4" xfId="2" applyFont="1" applyBorder="1"/>
    <xf numFmtId="0" fontId="14" fillId="0" borderId="4" xfId="3" applyBorder="1" applyAlignment="1" applyProtection="1">
      <alignment shrinkToFit="1"/>
    </xf>
    <xf numFmtId="0" fontId="0" fillId="0" borderId="4" xfId="2" quotePrefix="1" applyFont="1" applyBorder="1" applyAlignment="1">
      <alignment horizontal="center" vertical="center"/>
    </xf>
    <xf numFmtId="0" fontId="6" fillId="0" borderId="4" xfId="0" applyFont="1" applyBorder="1"/>
    <xf numFmtId="0" fontId="6" fillId="0" borderId="4" xfId="0" applyFont="1" applyFill="1" applyBorder="1"/>
    <xf numFmtId="0" fontId="14" fillId="0" borderId="4" xfId="3" applyBorder="1" applyAlignment="1" applyProtection="1"/>
    <xf numFmtId="0" fontId="2" fillId="0" borderId="0" xfId="2"/>
    <xf numFmtId="0" fontId="6" fillId="0" borderId="0" xfId="0" applyFont="1"/>
    <xf numFmtId="0" fontId="6" fillId="0" borderId="4" xfId="2" applyFont="1" applyBorder="1"/>
    <xf numFmtId="0" fontId="0" fillId="0" borderId="4" xfId="2" applyFont="1" applyBorder="1" applyAlignment="1">
      <alignment horizontal="center" vertical="center"/>
    </xf>
    <xf numFmtId="0" fontId="14" fillId="0" borderId="4" xfId="3" applyBorder="1" applyAlignment="1" applyProtection="1">
      <alignment vertical="center"/>
    </xf>
    <xf numFmtId="0" fontId="15" fillId="2" borderId="4" xfId="4" applyFont="1" applyFill="1" applyBorder="1" applyAlignment="1">
      <alignment horizontal="left"/>
    </xf>
    <xf numFmtId="0" fontId="15" fillId="0" borderId="4" xfId="4" applyFill="1" applyBorder="1" applyAlignment="1">
      <alignment horizontal="left"/>
    </xf>
    <xf numFmtId="0" fontId="2" fillId="0" borderId="4" xfId="2" applyBorder="1"/>
    <xf numFmtId="0" fontId="6" fillId="0" borderId="4" xfId="4" quotePrefix="1" applyFont="1" applyFill="1" applyBorder="1" applyAlignment="1">
      <alignment horizontal="center" vertical="center"/>
    </xf>
    <xf numFmtId="0" fontId="2" fillId="0" borderId="0" xfId="2" applyAlignment="1">
      <alignment shrinkToFit="1"/>
    </xf>
    <xf numFmtId="0" fontId="0" fillId="0" borderId="4" xfId="0" quotePrefix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" fillId="0" borderId="4" xfId="2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9" fontId="9" fillId="0" borderId="5" xfId="0" applyNumberFormat="1" applyFont="1" applyBorder="1" applyAlignment="1">
      <alignment horizontal="center" vertical="center"/>
    </xf>
    <xf numFmtId="166" fontId="9" fillId="0" borderId="4" xfId="1" applyNumberFormat="1" applyFont="1" applyBorder="1" applyAlignment="1">
      <alignment vertical="center"/>
    </xf>
    <xf numFmtId="0" fontId="0" fillId="0" borderId="4" xfId="2" applyFont="1" applyFill="1" applyBorder="1"/>
    <xf numFmtId="14" fontId="0" fillId="0" borderId="4" xfId="0" applyNumberFormat="1" applyFont="1" applyBorder="1" applyAlignment="1">
      <alignment horizontal="center" vertical="center"/>
    </xf>
    <xf numFmtId="0" fontId="6" fillId="0" borderId="4" xfId="2" applyFont="1" applyFill="1" applyBorder="1"/>
    <xf numFmtId="0" fontId="14" fillId="0" borderId="4" xfId="3" applyFill="1" applyBorder="1" applyAlignment="1" applyProtection="1"/>
    <xf numFmtId="0" fontId="0" fillId="0" borderId="4" xfId="0" quotePrefix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 wrapText="1"/>
    </xf>
    <xf numFmtId="0" fontId="20" fillId="0" borderId="4" xfId="2" applyFont="1" applyBorder="1" applyAlignment="1">
      <alignment shrinkToFit="1"/>
    </xf>
    <xf numFmtId="0" fontId="17" fillId="3" borderId="4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0" fontId="21" fillId="3" borderId="4" xfId="0" applyFont="1" applyFill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16" fontId="17" fillId="3" borderId="4" xfId="0" applyNumberFormat="1" applyFont="1" applyFill="1" applyBorder="1" applyAlignment="1">
      <alignment horizontal="left" vertical="center" wrapText="1"/>
    </xf>
    <xf numFmtId="0" fontId="0" fillId="0" borderId="4" xfId="2" applyFont="1" applyBorder="1" applyAlignment="1">
      <alignment horizontal="center"/>
    </xf>
    <xf numFmtId="0" fontId="12" fillId="3" borderId="4" xfId="0" applyFont="1" applyFill="1" applyBorder="1" applyAlignment="1">
      <alignment horizontal="left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164" fontId="4" fillId="2" borderId="1" xfId="0" applyNumberFormat="1" applyFont="1" applyFill="1" applyBorder="1" applyAlignment="1">
      <alignment horizontal="center" textRotation="90" shrinkToFit="1"/>
    </xf>
    <xf numFmtId="0" fontId="0" fillId="0" borderId="2" xfId="0" applyBorder="1" applyAlignment="1">
      <alignment horizontal="center" textRotation="90" shrinkToFit="1"/>
    </xf>
    <xf numFmtId="0" fontId="0" fillId="0" borderId="3" xfId="0" applyBorder="1" applyAlignment="1">
      <alignment horizontal="center" textRotation="90" shrinkToFit="1"/>
    </xf>
  </cellXfs>
  <cellStyles count="5">
    <cellStyle name="Comma" xfId="1" builtinId="3"/>
    <cellStyle name="Hyperlink" xfId="3" builtinId="8"/>
    <cellStyle name="Normal" xfId="0" builtinId="0"/>
    <cellStyle name="Normal 2" xfId="4"/>
    <cellStyle name="Normal 2 2" xfId="2"/>
  </cellStyles>
  <dxfs count="125"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10"/>
        </patternFill>
      </fill>
    </dxf>
    <dxf>
      <fill>
        <patternFill patternType="none">
          <bgColor auto="1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 patternType="none">
          <bgColor auto="1"/>
        </patternFill>
      </fill>
    </dxf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10"/>
        </patternFill>
      </fill>
    </dxf>
    <dxf>
      <fill>
        <patternFill patternType="none">
          <bgColor auto="1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 patternType="none">
          <bgColor auto="1"/>
        </patternFill>
      </fill>
    </dxf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10"/>
        </patternFill>
      </fill>
    </dxf>
    <dxf>
      <fill>
        <patternFill patternType="none">
          <bgColor auto="1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 patternType="none">
          <bgColor auto="1"/>
        </patternFill>
      </fill>
    </dxf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10"/>
        </patternFill>
      </fill>
    </dxf>
    <dxf>
      <fill>
        <patternFill patternType="none">
          <bgColor auto="1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 patternType="none">
          <bgColor auto="1"/>
        </patternFill>
      </fill>
    </dxf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10"/>
        </patternFill>
      </fill>
    </dxf>
    <dxf>
      <fill>
        <patternFill patternType="none">
          <bgColor auto="1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 patternType="none">
          <bgColor auto="1"/>
        </patternFill>
      </fill>
    </dxf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10"/>
        </patternFill>
      </fill>
    </dxf>
    <dxf>
      <fill>
        <patternFill patternType="none">
          <bgColor auto="1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 patternType="none">
          <bgColor auto="1"/>
        </patternFill>
      </fill>
    </dxf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10"/>
        </patternFill>
      </fill>
    </dxf>
    <dxf>
      <fill>
        <patternFill patternType="none">
          <bgColor auto="1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 patternType="none">
          <bgColor auto="1"/>
        </patternFill>
      </fill>
    </dxf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10"/>
        </patternFill>
      </fill>
    </dxf>
    <dxf>
      <fill>
        <patternFill patternType="none">
          <bgColor auto="1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 patternType="none">
          <bgColor auto="1"/>
        </patternFill>
      </fill>
    </dxf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10"/>
        </patternFill>
      </fill>
    </dxf>
    <dxf>
      <fill>
        <patternFill patternType="none">
          <bgColor auto="1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 patternType="none">
          <bgColor auto="1"/>
        </patternFill>
      </fill>
    </dxf>
    <dxf>
      <fill>
        <patternFill>
          <bgColor indexed="10"/>
        </patternFill>
      </fill>
    </dxf>
    <dxf>
      <fill>
        <patternFill patternType="none">
          <bgColor auto="1"/>
        </patternFill>
      </fill>
    </dxf>
    <dxf>
      <fill>
        <patternFill>
          <bgColor indexed="1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10"/>
        </patternFill>
      </fill>
    </dxf>
    <dxf>
      <fill>
        <patternFill patternType="none">
          <bgColor auto="1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 patternType="none">
          <bgColor auto="1"/>
        </patternFill>
      </fill>
    </dxf>
    <dxf>
      <fill>
        <patternFill>
          <bgColor indexed="10"/>
        </patternFill>
      </fill>
    </dxf>
    <dxf>
      <fill>
        <patternFill patternType="none">
          <bgColor auto="1"/>
        </patternFill>
      </fill>
    </dxf>
    <dxf>
      <fill>
        <patternFill>
          <bgColor indexed="1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1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indexed="17"/>
        </patternFill>
      </fill>
    </dxf>
    <dxf>
      <fill>
        <patternFill>
          <bgColor indexed="10"/>
        </patternFill>
      </fill>
    </dxf>
    <dxf>
      <fill>
        <patternFill patternType="none">
          <bgColor auto="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 patternType="none">
          <bgColor auto="1"/>
        </patternFill>
      </fill>
    </dxf>
    <dxf>
      <fill>
        <patternFill>
          <bgColor indexed="1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2"/>
  <sheetViews>
    <sheetView tabSelected="1" zoomScaleNormal="100" workbookViewId="0">
      <selection sqref="A1:A4"/>
    </sheetView>
  </sheetViews>
  <sheetFormatPr defaultRowHeight="15"/>
  <cols>
    <col min="1" max="1" width="69.7109375" customWidth="1"/>
    <col min="2" max="2" width="6.5703125" customWidth="1"/>
    <col min="3" max="4" width="10.7109375" bestFit="1" customWidth="1"/>
    <col min="7" max="7" width="20.85546875" customWidth="1"/>
    <col min="8" max="8" width="22.140625" customWidth="1"/>
    <col min="9" max="9" width="50.7109375" customWidth="1"/>
  </cols>
  <sheetData>
    <row r="1" spans="1:9">
      <c r="A1" s="69" t="s">
        <v>75</v>
      </c>
      <c r="B1" s="72" t="s">
        <v>0</v>
      </c>
      <c r="C1" s="1" t="s">
        <v>1</v>
      </c>
      <c r="D1" s="1" t="s">
        <v>2</v>
      </c>
      <c r="E1" s="2" t="s">
        <v>3</v>
      </c>
      <c r="F1" s="3">
        <f ca="1">TODAY()</f>
        <v>42921</v>
      </c>
      <c r="G1" s="2"/>
      <c r="H1" s="2"/>
      <c r="I1" s="2"/>
    </row>
    <row r="2" spans="1:9">
      <c r="A2" s="70"/>
      <c r="B2" s="73"/>
      <c r="C2" s="4" t="s">
        <v>4</v>
      </c>
      <c r="D2" s="4" t="s">
        <v>5</v>
      </c>
      <c r="E2" s="5" t="s">
        <v>6</v>
      </c>
      <c r="F2" s="5"/>
      <c r="G2" s="5" t="s">
        <v>7</v>
      </c>
      <c r="H2" s="5" t="s">
        <v>7</v>
      </c>
      <c r="I2" s="5" t="s">
        <v>8</v>
      </c>
    </row>
    <row r="3" spans="1:9">
      <c r="A3" s="70"/>
      <c r="B3" s="73"/>
      <c r="C3" s="4" t="s">
        <v>9</v>
      </c>
      <c r="D3" s="4" t="s">
        <v>9</v>
      </c>
      <c r="E3" s="5"/>
      <c r="F3" s="5" t="s">
        <v>10</v>
      </c>
      <c r="G3" s="5" t="s">
        <v>11</v>
      </c>
      <c r="H3" s="5" t="s">
        <v>11</v>
      </c>
      <c r="I3" s="5" t="s">
        <v>12</v>
      </c>
    </row>
    <row r="4" spans="1:9">
      <c r="A4" s="71"/>
      <c r="B4" s="74"/>
      <c r="C4" s="6"/>
      <c r="D4" s="6"/>
      <c r="E4" s="7"/>
      <c r="F4" s="7" t="s">
        <v>13</v>
      </c>
      <c r="G4" s="7"/>
      <c r="H4" s="7"/>
      <c r="I4" s="7"/>
    </row>
    <row r="5" spans="1:9">
      <c r="A5" s="17" t="s">
        <v>76</v>
      </c>
      <c r="B5" s="9"/>
      <c r="C5" s="47">
        <v>42835</v>
      </c>
      <c r="D5" s="47">
        <v>42895</v>
      </c>
      <c r="E5" s="49">
        <v>1</v>
      </c>
      <c r="F5" s="50" t="str">
        <f t="shared" ref="F5:F65" si="0">IF(D5=0,"",IF(E5=1,"",D5-$F$1))</f>
        <v/>
      </c>
      <c r="G5" s="14" t="s">
        <v>27</v>
      </c>
      <c r="H5" s="14" t="s">
        <v>27</v>
      </c>
      <c r="I5" s="58"/>
    </row>
    <row r="6" spans="1:9">
      <c r="A6" s="18" t="s">
        <v>77</v>
      </c>
      <c r="B6" s="9"/>
      <c r="C6" s="52">
        <v>42835</v>
      </c>
      <c r="D6" s="52">
        <v>42853</v>
      </c>
      <c r="E6" s="16">
        <v>1</v>
      </c>
      <c r="F6" s="8" t="str">
        <f t="shared" si="0"/>
        <v/>
      </c>
      <c r="G6" s="21" t="s">
        <v>215</v>
      </c>
      <c r="H6" s="14"/>
      <c r="I6" s="58" t="s">
        <v>318</v>
      </c>
    </row>
    <row r="7" spans="1:9">
      <c r="A7" s="18" t="s">
        <v>78</v>
      </c>
      <c r="B7" s="9"/>
      <c r="C7" s="52">
        <v>42856</v>
      </c>
      <c r="D7" s="52">
        <v>42874</v>
      </c>
      <c r="E7" s="16">
        <v>1</v>
      </c>
      <c r="F7" s="8" t="str">
        <f t="shared" si="0"/>
        <v/>
      </c>
      <c r="G7" s="21" t="s">
        <v>215</v>
      </c>
      <c r="H7" s="19"/>
      <c r="I7" s="58"/>
    </row>
    <row r="8" spans="1:9">
      <c r="A8" s="18" t="s">
        <v>79</v>
      </c>
      <c r="B8" s="9"/>
      <c r="C8" s="52">
        <v>42863</v>
      </c>
      <c r="D8" s="52">
        <v>42867</v>
      </c>
      <c r="E8" s="16">
        <v>1</v>
      </c>
      <c r="F8" s="8" t="str">
        <f t="shared" si="0"/>
        <v/>
      </c>
      <c r="G8" s="21" t="s">
        <v>250</v>
      </c>
      <c r="H8" s="19" t="s">
        <v>315</v>
      </c>
      <c r="I8" s="58"/>
    </row>
    <row r="9" spans="1:9">
      <c r="A9" s="18" t="s">
        <v>321</v>
      </c>
      <c r="B9" s="9"/>
      <c r="C9" s="52">
        <v>42873</v>
      </c>
      <c r="D9" s="52">
        <v>42895</v>
      </c>
      <c r="E9" s="16">
        <v>1</v>
      </c>
      <c r="F9" s="8" t="str">
        <f t="shared" ref="F9" si="1">IF(D9=0,"",IF(E9=1,"",D9-$F$1))</f>
        <v/>
      </c>
      <c r="G9" s="21" t="s">
        <v>250</v>
      </c>
      <c r="H9" s="19"/>
      <c r="I9" s="58" t="s">
        <v>335</v>
      </c>
    </row>
    <row r="10" spans="1:9">
      <c r="A10" s="18" t="s">
        <v>351</v>
      </c>
      <c r="B10" s="9"/>
      <c r="C10" s="52">
        <v>42856</v>
      </c>
      <c r="D10" s="52">
        <v>42867</v>
      </c>
      <c r="E10" s="16">
        <v>1</v>
      </c>
      <c r="F10" s="8" t="str">
        <f t="shared" si="0"/>
        <v/>
      </c>
      <c r="G10" s="21" t="s">
        <v>250</v>
      </c>
      <c r="H10" s="19"/>
      <c r="I10" s="58"/>
    </row>
    <row r="11" spans="1:9">
      <c r="A11" s="18" t="s">
        <v>80</v>
      </c>
      <c r="B11" s="9"/>
      <c r="C11" s="52">
        <v>42856</v>
      </c>
      <c r="D11" s="52">
        <v>42867</v>
      </c>
      <c r="E11" s="16">
        <v>1</v>
      </c>
      <c r="F11" s="8" t="str">
        <f t="shared" si="0"/>
        <v/>
      </c>
      <c r="G11" s="21" t="s">
        <v>215</v>
      </c>
      <c r="H11" s="19"/>
      <c r="I11" s="58" t="s">
        <v>322</v>
      </c>
    </row>
    <row r="12" spans="1:9">
      <c r="A12" s="18" t="s">
        <v>81</v>
      </c>
      <c r="B12" s="9"/>
      <c r="C12" s="52">
        <v>42856</v>
      </c>
      <c r="D12" s="52">
        <v>42867</v>
      </c>
      <c r="E12" s="16">
        <v>1</v>
      </c>
      <c r="F12" s="8" t="str">
        <f t="shared" si="0"/>
        <v/>
      </c>
      <c r="G12" s="21" t="s">
        <v>250</v>
      </c>
      <c r="H12" s="19"/>
      <c r="I12" s="58"/>
    </row>
    <row r="13" spans="1:9">
      <c r="A13" s="18" t="s">
        <v>82</v>
      </c>
      <c r="B13" s="9"/>
      <c r="C13" s="52">
        <v>42863</v>
      </c>
      <c r="D13" s="52">
        <v>42867</v>
      </c>
      <c r="E13" s="16">
        <v>1</v>
      </c>
      <c r="F13" s="8" t="str">
        <f t="shared" si="0"/>
        <v/>
      </c>
      <c r="G13" s="21" t="s">
        <v>284</v>
      </c>
      <c r="H13" s="21" t="s">
        <v>250</v>
      </c>
      <c r="I13" s="58" t="s">
        <v>323</v>
      </c>
    </row>
    <row r="14" spans="1:9">
      <c r="A14" s="18" t="s">
        <v>83</v>
      </c>
      <c r="B14" s="9"/>
      <c r="C14" s="52">
        <v>42870</v>
      </c>
      <c r="D14" s="52">
        <v>42874</v>
      </c>
      <c r="E14" s="16">
        <v>1</v>
      </c>
      <c r="F14" s="8" t="str">
        <f t="shared" si="0"/>
        <v/>
      </c>
      <c r="G14" s="19" t="s">
        <v>235</v>
      </c>
      <c r="H14" s="21" t="s">
        <v>349</v>
      </c>
      <c r="I14" s="58"/>
    </row>
    <row r="15" spans="1:9">
      <c r="A15" s="18" t="s">
        <v>84</v>
      </c>
      <c r="B15" s="9"/>
      <c r="C15" s="52">
        <v>42870</v>
      </c>
      <c r="D15" s="52">
        <v>42877</v>
      </c>
      <c r="E15" s="16">
        <v>1</v>
      </c>
      <c r="F15" s="8" t="str">
        <f t="shared" si="0"/>
        <v/>
      </c>
      <c r="G15" s="21" t="s">
        <v>250</v>
      </c>
      <c r="H15" s="19"/>
      <c r="I15" s="58"/>
    </row>
    <row r="16" spans="1:9">
      <c r="A16" s="18" t="s">
        <v>320</v>
      </c>
      <c r="B16" s="9"/>
      <c r="C16" s="52">
        <v>42881</v>
      </c>
      <c r="D16" s="52">
        <v>42881</v>
      </c>
      <c r="E16" s="16">
        <v>1</v>
      </c>
      <c r="F16" s="8" t="str">
        <f t="shared" si="0"/>
        <v/>
      </c>
      <c r="G16" s="21" t="s">
        <v>250</v>
      </c>
      <c r="H16" s="19" t="s">
        <v>315</v>
      </c>
      <c r="I16" s="60" t="s">
        <v>324</v>
      </c>
    </row>
    <row r="17" spans="1:9">
      <c r="A17" s="63" t="s">
        <v>85</v>
      </c>
      <c r="B17" s="9"/>
      <c r="C17" s="47">
        <v>42824</v>
      </c>
      <c r="D17" s="47">
        <v>42916</v>
      </c>
      <c r="E17" s="49">
        <v>0.99</v>
      </c>
      <c r="F17" s="50">
        <f t="shared" ca="1" si="0"/>
        <v>-5</v>
      </c>
      <c r="G17" s="20"/>
      <c r="H17" s="14"/>
      <c r="I17" s="59"/>
    </row>
    <row r="18" spans="1:9">
      <c r="A18" s="17" t="s">
        <v>86</v>
      </c>
      <c r="B18" s="9"/>
      <c r="C18" s="47">
        <v>42824</v>
      </c>
      <c r="D18" s="47">
        <v>42916</v>
      </c>
      <c r="E18" s="49">
        <v>0.99</v>
      </c>
      <c r="F18" s="50">
        <f t="shared" ca="1" si="0"/>
        <v>-5</v>
      </c>
      <c r="G18" s="48" t="s">
        <v>15</v>
      </c>
      <c r="H18" s="14" t="s">
        <v>15</v>
      </c>
      <c r="I18" s="58"/>
    </row>
    <row r="19" spans="1:9">
      <c r="A19" s="18" t="s">
        <v>341</v>
      </c>
      <c r="B19" s="9"/>
      <c r="C19" s="52">
        <v>42824</v>
      </c>
      <c r="D19" s="52">
        <v>42824</v>
      </c>
      <c r="E19" s="16">
        <v>1</v>
      </c>
      <c r="F19" s="8" t="str">
        <f t="shared" si="0"/>
        <v/>
      </c>
      <c r="G19" s="21" t="s">
        <v>207</v>
      </c>
      <c r="H19" s="19"/>
      <c r="I19" s="58" t="s">
        <v>327</v>
      </c>
    </row>
    <row r="20" spans="1:9">
      <c r="A20" s="18" t="s">
        <v>87</v>
      </c>
      <c r="B20" s="9"/>
      <c r="C20" s="52">
        <v>42824</v>
      </c>
      <c r="D20" s="52">
        <v>42830</v>
      </c>
      <c r="E20" s="16">
        <v>1</v>
      </c>
      <c r="F20" s="8" t="str">
        <f t="shared" si="0"/>
        <v/>
      </c>
      <c r="G20" s="21" t="s">
        <v>260</v>
      </c>
      <c r="H20" s="19" t="s">
        <v>305</v>
      </c>
      <c r="I20" s="58"/>
    </row>
    <row r="21" spans="1:9">
      <c r="A21" s="18" t="s">
        <v>88</v>
      </c>
      <c r="B21" s="9"/>
      <c r="C21" s="52">
        <v>42824</v>
      </c>
      <c r="D21" s="52">
        <v>42830</v>
      </c>
      <c r="E21" s="16">
        <v>1</v>
      </c>
      <c r="F21" s="8" t="str">
        <f t="shared" si="0"/>
        <v/>
      </c>
      <c r="G21" s="21" t="s">
        <v>218</v>
      </c>
      <c r="H21" s="19" t="s">
        <v>235</v>
      </c>
      <c r="I21" s="58"/>
    </row>
    <row r="22" spans="1:9">
      <c r="A22" s="18" t="s">
        <v>89</v>
      </c>
      <c r="B22" s="9"/>
      <c r="C22" s="52">
        <v>42831</v>
      </c>
      <c r="D22" s="52">
        <v>42832</v>
      </c>
      <c r="E22" s="16">
        <v>1</v>
      </c>
      <c r="F22" s="8" t="str">
        <f t="shared" si="0"/>
        <v/>
      </c>
      <c r="G22" s="21" t="s">
        <v>218</v>
      </c>
      <c r="H22" s="14"/>
      <c r="I22" s="60"/>
    </row>
    <row r="23" spans="1:9" ht="15" customHeight="1">
      <c r="A23" s="18" t="s">
        <v>21</v>
      </c>
      <c r="B23" s="9"/>
      <c r="C23" s="52">
        <v>42831</v>
      </c>
      <c r="D23" s="52">
        <v>42832</v>
      </c>
      <c r="E23" s="16">
        <v>1</v>
      </c>
      <c r="F23" s="8" t="str">
        <f t="shared" si="0"/>
        <v/>
      </c>
      <c r="G23" s="21" t="s">
        <v>71</v>
      </c>
      <c r="H23" s="21" t="s">
        <v>218</v>
      </c>
      <c r="I23" s="58" t="s">
        <v>348</v>
      </c>
    </row>
    <row r="24" spans="1:9">
      <c r="A24" s="18" t="s">
        <v>330</v>
      </c>
      <c r="B24" s="9"/>
      <c r="C24" s="52">
        <v>42870</v>
      </c>
      <c r="D24" s="52">
        <v>42879</v>
      </c>
      <c r="E24" s="16">
        <v>1</v>
      </c>
      <c r="F24" s="8" t="str">
        <f t="shared" ref="F24" si="2">IF(D24=0,"",IF(E24=1,"",D24-$F$1))</f>
        <v/>
      </c>
      <c r="G24" s="21" t="s">
        <v>218</v>
      </c>
      <c r="H24" s="19" t="s">
        <v>328</v>
      </c>
      <c r="I24" s="58" t="s">
        <v>329</v>
      </c>
    </row>
    <row r="25" spans="1:9">
      <c r="A25" s="18" t="s">
        <v>90</v>
      </c>
      <c r="B25" s="9"/>
      <c r="C25" s="52">
        <v>42824</v>
      </c>
      <c r="D25" s="52">
        <v>42842</v>
      </c>
      <c r="E25" s="16">
        <v>1</v>
      </c>
      <c r="F25" s="8" t="str">
        <f t="shared" si="0"/>
        <v/>
      </c>
      <c r="G25" s="21" t="s">
        <v>218</v>
      </c>
      <c r="H25" s="19"/>
      <c r="I25" s="58" t="s">
        <v>331</v>
      </c>
    </row>
    <row r="26" spans="1:9">
      <c r="A26" s="18" t="s">
        <v>340</v>
      </c>
      <c r="B26" s="9"/>
      <c r="C26" s="52">
        <v>42842</v>
      </c>
      <c r="D26" s="52">
        <v>42849</v>
      </c>
      <c r="E26" s="16">
        <v>1</v>
      </c>
      <c r="F26" s="8" t="str">
        <f t="shared" si="0"/>
        <v/>
      </c>
      <c r="G26" s="21" t="s">
        <v>218</v>
      </c>
      <c r="H26" s="19"/>
      <c r="I26" s="58">
        <v>16800596</v>
      </c>
    </row>
    <row r="27" spans="1:9">
      <c r="A27" s="18" t="s">
        <v>91</v>
      </c>
      <c r="B27" s="9"/>
      <c r="C27" s="52">
        <v>42842</v>
      </c>
      <c r="D27" s="52">
        <v>42916</v>
      </c>
      <c r="E27" s="16">
        <v>0</v>
      </c>
      <c r="F27" s="8">
        <f t="shared" ref="F27:F29" ca="1" si="3">IF(D27=0,"",IF(E27=1,"",D27-$F$1))</f>
        <v>-5</v>
      </c>
      <c r="G27" s="21" t="s">
        <v>240</v>
      </c>
      <c r="H27" s="19" t="s">
        <v>235</v>
      </c>
      <c r="I27" s="58"/>
    </row>
    <row r="28" spans="1:9">
      <c r="A28" s="18" t="s">
        <v>361</v>
      </c>
      <c r="B28" s="9"/>
      <c r="C28" s="52">
        <v>42880</v>
      </c>
      <c r="D28" s="52">
        <v>42916</v>
      </c>
      <c r="E28" s="16">
        <v>0</v>
      </c>
      <c r="F28" s="8">
        <f t="shared" ca="1" si="3"/>
        <v>-5</v>
      </c>
      <c r="G28" s="21" t="s">
        <v>218</v>
      </c>
      <c r="H28" s="19" t="s">
        <v>235</v>
      </c>
      <c r="I28" s="58" t="s">
        <v>362</v>
      </c>
    </row>
    <row r="29" spans="1:9">
      <c r="A29" s="18" t="s">
        <v>359</v>
      </c>
      <c r="B29" s="9"/>
      <c r="C29" s="52">
        <v>42880</v>
      </c>
      <c r="D29" s="52">
        <v>42916</v>
      </c>
      <c r="E29" s="16">
        <v>1</v>
      </c>
      <c r="F29" s="8" t="str">
        <f t="shared" si="3"/>
        <v/>
      </c>
      <c r="G29" s="21" t="s">
        <v>218</v>
      </c>
      <c r="H29" s="19" t="s">
        <v>235</v>
      </c>
      <c r="I29" s="58" t="s">
        <v>362</v>
      </c>
    </row>
    <row r="30" spans="1:9">
      <c r="A30" s="18" t="s">
        <v>360</v>
      </c>
      <c r="B30" s="9"/>
      <c r="C30" s="52">
        <v>42880</v>
      </c>
      <c r="D30" s="52">
        <v>42916</v>
      </c>
      <c r="E30" s="16">
        <v>1</v>
      </c>
      <c r="F30" s="8" t="str">
        <f t="shared" si="0"/>
        <v/>
      </c>
      <c r="G30" s="21" t="s">
        <v>218</v>
      </c>
      <c r="H30" s="19" t="s">
        <v>235</v>
      </c>
      <c r="I30" s="58" t="s">
        <v>362</v>
      </c>
    </row>
    <row r="31" spans="1:9">
      <c r="A31" s="17" t="s">
        <v>92</v>
      </c>
      <c r="B31" s="9"/>
      <c r="C31" s="47">
        <v>42824</v>
      </c>
      <c r="D31" s="47">
        <v>42832</v>
      </c>
      <c r="E31" s="49">
        <v>1</v>
      </c>
      <c r="F31" s="50" t="str">
        <f t="shared" si="0"/>
        <v/>
      </c>
      <c r="G31" s="48" t="s">
        <v>310</v>
      </c>
      <c r="H31" s="14" t="s">
        <v>310</v>
      </c>
      <c r="I31" s="58"/>
    </row>
    <row r="32" spans="1:9">
      <c r="A32" s="18" t="s">
        <v>93</v>
      </c>
      <c r="B32" s="9"/>
      <c r="C32" s="52">
        <v>42824</v>
      </c>
      <c r="D32" s="52">
        <v>42832</v>
      </c>
      <c r="E32" s="16">
        <v>1</v>
      </c>
      <c r="F32" s="8" t="str">
        <f t="shared" si="0"/>
        <v/>
      </c>
      <c r="G32" s="21" t="s">
        <v>306</v>
      </c>
      <c r="H32" s="19"/>
      <c r="I32" s="58"/>
    </row>
    <row r="33" spans="1:9">
      <c r="A33" s="18" t="s">
        <v>94</v>
      </c>
      <c r="B33" s="9"/>
      <c r="C33" s="52">
        <v>42824</v>
      </c>
      <c r="D33" s="52">
        <v>42832</v>
      </c>
      <c r="E33" s="16">
        <v>1</v>
      </c>
      <c r="F33" s="8" t="str">
        <f t="shared" si="0"/>
        <v/>
      </c>
      <c r="G33" s="21" t="s">
        <v>306</v>
      </c>
      <c r="H33" s="14"/>
      <c r="I33" s="60"/>
    </row>
    <row r="34" spans="1:9">
      <c r="A34" s="17" t="s">
        <v>95</v>
      </c>
      <c r="B34" s="9"/>
      <c r="C34" s="47">
        <v>42824</v>
      </c>
      <c r="D34" s="47">
        <v>42824</v>
      </c>
      <c r="E34" s="49">
        <v>1</v>
      </c>
      <c r="F34" s="50" t="str">
        <f t="shared" si="0"/>
        <v/>
      </c>
      <c r="G34" s="20"/>
      <c r="H34" s="19"/>
      <c r="I34" s="58"/>
    </row>
    <row r="35" spans="1:9">
      <c r="A35" s="18" t="s">
        <v>96</v>
      </c>
      <c r="B35" s="9"/>
      <c r="C35" s="52">
        <v>42824</v>
      </c>
      <c r="D35" s="52">
        <v>42824</v>
      </c>
      <c r="E35" s="16">
        <v>1</v>
      </c>
      <c r="F35" s="8" t="str">
        <f t="shared" si="0"/>
        <v/>
      </c>
      <c r="G35" s="19" t="s">
        <v>235</v>
      </c>
      <c r="H35" s="14"/>
      <c r="I35" s="59"/>
    </row>
    <row r="36" spans="1:9">
      <c r="A36" s="18" t="s">
        <v>97</v>
      </c>
      <c r="B36" s="9"/>
      <c r="C36" s="52">
        <v>42824</v>
      </c>
      <c r="D36" s="52">
        <v>42824</v>
      </c>
      <c r="E36" s="16">
        <v>1</v>
      </c>
      <c r="F36" s="8" t="str">
        <f t="shared" si="0"/>
        <v/>
      </c>
      <c r="G36" s="21" t="s">
        <v>306</v>
      </c>
      <c r="H36" s="19"/>
      <c r="I36" s="58"/>
    </row>
    <row r="37" spans="1:9">
      <c r="A37" s="18" t="s">
        <v>98</v>
      </c>
      <c r="B37" s="9"/>
      <c r="C37" s="52">
        <v>42824</v>
      </c>
      <c r="D37" s="52">
        <v>42824</v>
      </c>
      <c r="E37" s="16">
        <v>1</v>
      </c>
      <c r="F37" s="8" t="str">
        <f t="shared" si="0"/>
        <v/>
      </c>
      <c r="G37" s="21" t="s">
        <v>306</v>
      </c>
      <c r="H37" s="19"/>
      <c r="I37" s="58"/>
    </row>
    <row r="38" spans="1:9">
      <c r="A38" s="18" t="s">
        <v>99</v>
      </c>
      <c r="B38" s="9"/>
      <c r="C38" s="52">
        <v>42824</v>
      </c>
      <c r="D38" s="52">
        <v>42824</v>
      </c>
      <c r="E38" s="16">
        <v>1</v>
      </c>
      <c r="F38" s="8" t="str">
        <f t="shared" si="0"/>
        <v/>
      </c>
      <c r="G38" s="21" t="s">
        <v>306</v>
      </c>
      <c r="H38" s="19"/>
      <c r="I38" s="58"/>
    </row>
    <row r="39" spans="1:9">
      <c r="A39" s="18" t="s">
        <v>100</v>
      </c>
      <c r="B39" s="9"/>
      <c r="C39" s="52">
        <v>42824</v>
      </c>
      <c r="D39" s="52">
        <v>42824</v>
      </c>
      <c r="E39" s="16">
        <v>1</v>
      </c>
      <c r="F39" s="8" t="str">
        <f t="shared" si="0"/>
        <v/>
      </c>
      <c r="G39" s="21" t="s">
        <v>306</v>
      </c>
      <c r="H39" s="14"/>
      <c r="I39" s="60"/>
    </row>
    <row r="40" spans="1:9">
      <c r="A40" s="63" t="s">
        <v>101</v>
      </c>
      <c r="B40" s="9"/>
      <c r="C40" s="47">
        <v>42823</v>
      </c>
      <c r="D40" s="47">
        <v>42916</v>
      </c>
      <c r="E40" s="49">
        <v>0.9</v>
      </c>
      <c r="F40" s="50">
        <f t="shared" ca="1" si="0"/>
        <v>-5</v>
      </c>
      <c r="G40" s="20"/>
      <c r="H40" s="19"/>
      <c r="I40" s="58"/>
    </row>
    <row r="41" spans="1:9">
      <c r="A41" s="17" t="s">
        <v>102</v>
      </c>
      <c r="B41" s="9"/>
      <c r="C41" s="47">
        <v>42828</v>
      </c>
      <c r="D41" s="47">
        <v>42849</v>
      </c>
      <c r="E41" s="49">
        <v>1</v>
      </c>
      <c r="F41" s="50" t="str">
        <f t="shared" si="0"/>
        <v/>
      </c>
      <c r="G41" s="48" t="s">
        <v>311</v>
      </c>
      <c r="H41" s="48" t="s">
        <v>311</v>
      </c>
      <c r="I41" s="58"/>
    </row>
    <row r="42" spans="1:9">
      <c r="A42" s="17" t="s">
        <v>103</v>
      </c>
      <c r="B42" s="9"/>
      <c r="C42" s="47">
        <v>42828</v>
      </c>
      <c r="D42" s="47">
        <v>42849</v>
      </c>
      <c r="E42" s="49">
        <v>1</v>
      </c>
      <c r="F42" s="50" t="str">
        <f t="shared" si="0"/>
        <v/>
      </c>
      <c r="G42" s="22" t="s">
        <v>312</v>
      </c>
      <c r="H42" s="19"/>
      <c r="I42" s="58"/>
    </row>
    <row r="43" spans="1:9">
      <c r="A43" s="18" t="s">
        <v>344</v>
      </c>
      <c r="B43" s="9"/>
      <c r="C43" s="52">
        <v>42828</v>
      </c>
      <c r="D43" s="52">
        <v>42849</v>
      </c>
      <c r="E43" s="16">
        <v>1</v>
      </c>
      <c r="F43" s="8" t="str">
        <f t="shared" si="0"/>
        <v/>
      </c>
      <c r="G43" s="21" t="s">
        <v>312</v>
      </c>
      <c r="H43" s="19"/>
      <c r="I43" s="58"/>
    </row>
    <row r="44" spans="1:9">
      <c r="A44" s="18" t="s">
        <v>345</v>
      </c>
      <c r="B44" s="9"/>
      <c r="C44" s="52">
        <v>42892</v>
      </c>
      <c r="D44" s="52">
        <v>42916</v>
      </c>
      <c r="E44" s="16">
        <v>0</v>
      </c>
      <c r="F44" s="8">
        <f t="shared" ref="F44" ca="1" si="4">IF(D44=0,"",IF(E44=1,"",D44-$F$1))</f>
        <v>-5</v>
      </c>
      <c r="G44" s="21" t="s">
        <v>312</v>
      </c>
      <c r="H44" s="19" t="s">
        <v>250</v>
      </c>
      <c r="I44" s="58"/>
    </row>
    <row r="45" spans="1:9">
      <c r="A45" s="18" t="s">
        <v>346</v>
      </c>
      <c r="B45" s="9"/>
      <c r="C45" s="52">
        <v>42892</v>
      </c>
      <c r="D45" s="52">
        <v>42901</v>
      </c>
      <c r="E45" s="16">
        <v>1</v>
      </c>
      <c r="F45" s="8" t="str">
        <f t="shared" ref="F45" si="5">IF(D45=0,"",IF(E45=1,"",D45-$F$1))</f>
        <v/>
      </c>
      <c r="G45" s="21" t="s">
        <v>22</v>
      </c>
      <c r="H45" s="19"/>
      <c r="I45" s="58" t="s">
        <v>358</v>
      </c>
    </row>
    <row r="46" spans="1:9">
      <c r="A46" s="17" t="s">
        <v>104</v>
      </c>
      <c r="B46" s="9"/>
      <c r="C46" s="47">
        <v>42823</v>
      </c>
      <c r="D46" s="47">
        <v>42916</v>
      </c>
      <c r="E46" s="49">
        <v>0.99</v>
      </c>
      <c r="F46" s="50">
        <f t="shared" ca="1" si="0"/>
        <v>-5</v>
      </c>
      <c r="G46" s="20"/>
      <c r="H46" s="19"/>
      <c r="I46" s="58"/>
    </row>
    <row r="47" spans="1:9">
      <c r="A47" s="17" t="s">
        <v>105</v>
      </c>
      <c r="B47" s="9"/>
      <c r="C47" s="47">
        <v>42835</v>
      </c>
      <c r="D47" s="47">
        <v>42916</v>
      </c>
      <c r="E47" s="49">
        <v>0.95</v>
      </c>
      <c r="F47" s="50">
        <f t="shared" ca="1" si="0"/>
        <v>-5</v>
      </c>
      <c r="G47" s="20"/>
      <c r="H47" s="19"/>
      <c r="I47" s="60"/>
    </row>
    <row r="48" spans="1:9">
      <c r="A48" s="18" t="s">
        <v>106</v>
      </c>
      <c r="B48" s="9"/>
      <c r="C48" s="52">
        <v>42835</v>
      </c>
      <c r="D48" s="52">
        <v>42850</v>
      </c>
      <c r="E48" s="16">
        <v>1</v>
      </c>
      <c r="F48" s="8" t="str">
        <f t="shared" si="0"/>
        <v/>
      </c>
      <c r="G48" s="21" t="s">
        <v>303</v>
      </c>
      <c r="H48" s="14"/>
      <c r="I48" s="60"/>
    </row>
    <row r="49" spans="1:9">
      <c r="A49" s="18" t="s">
        <v>107</v>
      </c>
      <c r="B49" s="9"/>
      <c r="C49" s="52">
        <v>42839</v>
      </c>
      <c r="D49" s="52">
        <v>42852</v>
      </c>
      <c r="E49" s="16">
        <v>1</v>
      </c>
      <c r="F49" s="8" t="str">
        <f t="shared" si="0"/>
        <v/>
      </c>
      <c r="G49" s="21" t="s">
        <v>303</v>
      </c>
      <c r="H49" s="19"/>
      <c r="I49" s="58"/>
    </row>
    <row r="50" spans="1:9">
      <c r="A50" s="18" t="s">
        <v>108</v>
      </c>
      <c r="B50" s="9"/>
      <c r="C50" s="52">
        <v>42839</v>
      </c>
      <c r="D50" s="52">
        <v>42905</v>
      </c>
      <c r="E50" s="16">
        <v>1</v>
      </c>
      <c r="F50" s="8" t="str">
        <f t="shared" si="0"/>
        <v/>
      </c>
      <c r="G50" s="21" t="s">
        <v>303</v>
      </c>
      <c r="H50" s="19"/>
      <c r="I50" s="58"/>
    </row>
    <row r="51" spans="1:9">
      <c r="A51" s="18" t="s">
        <v>355</v>
      </c>
      <c r="B51" s="9"/>
      <c r="C51" s="52">
        <v>42839</v>
      </c>
      <c r="D51" s="52">
        <v>42916</v>
      </c>
      <c r="E51" s="16">
        <v>0.5</v>
      </c>
      <c r="F51" s="8">
        <f t="shared" ca="1" si="0"/>
        <v>-5</v>
      </c>
      <c r="G51" s="21" t="s">
        <v>303</v>
      </c>
      <c r="H51" s="19"/>
      <c r="I51" s="58"/>
    </row>
    <row r="52" spans="1:9">
      <c r="A52" s="18" t="s">
        <v>109</v>
      </c>
      <c r="B52" s="9"/>
      <c r="C52" s="52">
        <v>42823</v>
      </c>
      <c r="D52" s="52">
        <v>42823</v>
      </c>
      <c r="E52" s="16">
        <v>1</v>
      </c>
      <c r="F52" s="8" t="str">
        <f t="shared" si="0"/>
        <v/>
      </c>
      <c r="G52" s="21" t="s">
        <v>303</v>
      </c>
      <c r="H52" s="19"/>
      <c r="I52" s="58"/>
    </row>
    <row r="53" spans="1:9">
      <c r="A53" s="18" t="s">
        <v>110</v>
      </c>
      <c r="B53" s="9"/>
      <c r="C53" s="52">
        <v>42823</v>
      </c>
      <c r="D53" s="52">
        <v>42823</v>
      </c>
      <c r="E53" s="16">
        <v>1</v>
      </c>
      <c r="F53" s="8" t="str">
        <f t="shared" si="0"/>
        <v/>
      </c>
      <c r="G53" s="21" t="s">
        <v>303</v>
      </c>
      <c r="H53" s="19"/>
      <c r="I53" s="58"/>
    </row>
    <row r="54" spans="1:9">
      <c r="A54" s="17" t="s">
        <v>111</v>
      </c>
      <c r="B54" s="9"/>
      <c r="C54" s="47">
        <v>42842</v>
      </c>
      <c r="D54" s="47">
        <v>42877</v>
      </c>
      <c r="E54" s="49">
        <v>1</v>
      </c>
      <c r="F54" s="50" t="str">
        <f t="shared" si="0"/>
        <v/>
      </c>
      <c r="G54" s="20"/>
      <c r="H54" s="19"/>
      <c r="I54" s="58"/>
    </row>
    <row r="55" spans="1:9">
      <c r="A55" s="18" t="s">
        <v>112</v>
      </c>
      <c r="B55" s="9"/>
      <c r="C55" s="52">
        <v>42842</v>
      </c>
      <c r="D55" s="52">
        <v>42867</v>
      </c>
      <c r="E55" s="16">
        <v>1</v>
      </c>
      <c r="F55" s="8" t="str">
        <f t="shared" si="0"/>
        <v/>
      </c>
      <c r="G55" s="21" t="s">
        <v>22</v>
      </c>
      <c r="H55" s="19"/>
      <c r="I55" s="58"/>
    </row>
    <row r="56" spans="1:9">
      <c r="A56" s="18" t="s">
        <v>113</v>
      </c>
      <c r="B56" s="9"/>
      <c r="C56" s="52">
        <v>42870</v>
      </c>
      <c r="D56" s="52">
        <v>42877</v>
      </c>
      <c r="E56" s="16">
        <v>1</v>
      </c>
      <c r="F56" s="8" t="str">
        <f t="shared" si="0"/>
        <v/>
      </c>
      <c r="G56" s="21" t="s">
        <v>22</v>
      </c>
      <c r="H56" s="19"/>
      <c r="I56" s="58"/>
    </row>
    <row r="57" spans="1:9">
      <c r="A57" s="17" t="s">
        <v>114</v>
      </c>
      <c r="B57" s="9"/>
      <c r="C57" s="47">
        <v>42835</v>
      </c>
      <c r="D57" s="47">
        <v>42846</v>
      </c>
      <c r="E57" s="49">
        <v>1</v>
      </c>
      <c r="F57" s="50" t="str">
        <f t="shared" ref="F57" si="6">IF(D57=0,"",IF(E57=1,"",D57-$F$1))</f>
        <v/>
      </c>
      <c r="G57" s="20"/>
      <c r="H57" s="19"/>
      <c r="I57" s="58"/>
    </row>
    <row r="58" spans="1:9">
      <c r="A58" s="18" t="s">
        <v>115</v>
      </c>
      <c r="B58" s="9"/>
      <c r="C58" s="52">
        <v>42835</v>
      </c>
      <c r="D58" s="52">
        <v>42846</v>
      </c>
      <c r="E58" s="16">
        <v>1</v>
      </c>
      <c r="F58" s="8" t="str">
        <f t="shared" si="0"/>
        <v/>
      </c>
      <c r="G58" s="21" t="s">
        <v>303</v>
      </c>
      <c r="H58" s="14"/>
      <c r="I58" s="60"/>
    </row>
    <row r="59" spans="1:9">
      <c r="A59" s="18" t="s">
        <v>116</v>
      </c>
      <c r="B59" s="9"/>
      <c r="C59" s="52">
        <v>42835</v>
      </c>
      <c r="D59" s="52">
        <v>42846</v>
      </c>
      <c r="E59" s="16">
        <v>1</v>
      </c>
      <c r="F59" s="8" t="str">
        <f t="shared" si="0"/>
        <v/>
      </c>
      <c r="G59" s="21" t="s">
        <v>18</v>
      </c>
      <c r="H59" s="19"/>
      <c r="I59" s="58"/>
    </row>
    <row r="60" spans="1:9">
      <c r="A60" s="18" t="s">
        <v>319</v>
      </c>
      <c r="B60" s="9"/>
      <c r="C60" s="52">
        <v>42835</v>
      </c>
      <c r="D60" s="52">
        <v>42846</v>
      </c>
      <c r="E60" s="16">
        <v>1</v>
      </c>
      <c r="F60" s="8" t="str">
        <f t="shared" si="0"/>
        <v/>
      </c>
      <c r="G60" s="21" t="s">
        <v>303</v>
      </c>
      <c r="H60" s="19"/>
      <c r="I60" s="58"/>
    </row>
    <row r="61" spans="1:9">
      <c r="A61" s="18" t="s">
        <v>117</v>
      </c>
      <c r="B61" s="9"/>
      <c r="C61" s="52">
        <v>42835</v>
      </c>
      <c r="D61" s="52">
        <v>42846</v>
      </c>
      <c r="E61" s="16">
        <v>1</v>
      </c>
      <c r="F61" s="8" t="str">
        <f t="shared" si="0"/>
        <v/>
      </c>
      <c r="G61" s="21" t="s">
        <v>303</v>
      </c>
      <c r="H61" s="19"/>
      <c r="I61" s="58"/>
    </row>
    <row r="62" spans="1:9">
      <c r="A62" s="17" t="s">
        <v>118</v>
      </c>
      <c r="B62" s="9"/>
      <c r="C62" s="47">
        <v>42824</v>
      </c>
      <c r="D62" s="47">
        <v>42824</v>
      </c>
      <c r="E62" s="49">
        <v>1</v>
      </c>
      <c r="F62" s="50" t="str">
        <f t="shared" si="0"/>
        <v/>
      </c>
      <c r="G62" s="20"/>
      <c r="H62" s="14"/>
      <c r="I62" s="60"/>
    </row>
    <row r="63" spans="1:9">
      <c r="A63" s="18" t="s">
        <v>119</v>
      </c>
      <c r="B63" s="9"/>
      <c r="C63" s="52">
        <v>42824</v>
      </c>
      <c r="D63" s="52">
        <v>42824</v>
      </c>
      <c r="E63" s="16">
        <v>1</v>
      </c>
      <c r="F63" s="8" t="str">
        <f t="shared" si="0"/>
        <v/>
      </c>
      <c r="G63" s="19" t="s">
        <v>235</v>
      </c>
      <c r="H63" s="19"/>
      <c r="I63" s="58"/>
    </row>
    <row r="64" spans="1:9">
      <c r="A64" s="18" t="s">
        <v>120</v>
      </c>
      <c r="B64" s="9"/>
      <c r="C64" s="52">
        <v>42824</v>
      </c>
      <c r="D64" s="52">
        <v>42824</v>
      </c>
      <c r="E64" s="16">
        <v>1</v>
      </c>
      <c r="F64" s="8" t="str">
        <f t="shared" si="0"/>
        <v/>
      </c>
      <c r="G64" s="19" t="s">
        <v>235</v>
      </c>
      <c r="H64" s="14"/>
      <c r="I64" s="60"/>
    </row>
    <row r="65" spans="1:9">
      <c r="A65" s="17" t="s">
        <v>121</v>
      </c>
      <c r="B65" s="9"/>
      <c r="C65" s="47">
        <v>42835</v>
      </c>
      <c r="D65" s="47">
        <v>42865</v>
      </c>
      <c r="E65" s="16">
        <v>1</v>
      </c>
      <c r="F65" s="50" t="str">
        <f t="shared" si="0"/>
        <v/>
      </c>
      <c r="G65" s="20"/>
      <c r="H65" s="19"/>
      <c r="I65" s="58"/>
    </row>
    <row r="66" spans="1:9">
      <c r="A66" s="18" t="s">
        <v>122</v>
      </c>
      <c r="B66" s="9"/>
      <c r="C66" s="52">
        <v>42835</v>
      </c>
      <c r="D66" s="52">
        <v>42865</v>
      </c>
      <c r="E66" s="16">
        <v>1</v>
      </c>
      <c r="F66" s="8" t="str">
        <f t="shared" ref="F66:F124" si="7">IF(D66=0,"",IF(E66=1,"",D66-$F$1))</f>
        <v/>
      </c>
      <c r="G66" s="21" t="s">
        <v>304</v>
      </c>
      <c r="H66" s="19"/>
      <c r="I66" s="58"/>
    </row>
    <row r="67" spans="1:9">
      <c r="A67" s="18" t="s">
        <v>123</v>
      </c>
      <c r="B67" s="9"/>
      <c r="C67" s="52">
        <v>42835</v>
      </c>
      <c r="D67" s="52">
        <v>42865</v>
      </c>
      <c r="E67" s="16">
        <v>1</v>
      </c>
      <c r="F67" s="8" t="str">
        <f t="shared" si="7"/>
        <v/>
      </c>
      <c r="G67" s="21" t="s">
        <v>349</v>
      </c>
      <c r="H67" s="19"/>
      <c r="I67" s="58"/>
    </row>
    <row r="68" spans="1:9">
      <c r="A68" s="18" t="s">
        <v>124</v>
      </c>
      <c r="B68" s="9"/>
      <c r="C68" s="52">
        <v>42835</v>
      </c>
      <c r="D68" s="52">
        <v>42865</v>
      </c>
      <c r="E68" s="16">
        <v>1</v>
      </c>
      <c r="F68" s="8" t="str">
        <f t="shared" si="7"/>
        <v/>
      </c>
      <c r="G68" s="21" t="s">
        <v>300</v>
      </c>
      <c r="H68" s="19" t="s">
        <v>296</v>
      </c>
      <c r="I68" s="58"/>
    </row>
    <row r="69" spans="1:9">
      <c r="A69" s="63" t="s">
        <v>125</v>
      </c>
      <c r="B69" s="9"/>
      <c r="C69" s="47">
        <v>42849</v>
      </c>
      <c r="D69" s="47">
        <v>42961</v>
      </c>
      <c r="E69" s="49">
        <v>0.25</v>
      </c>
      <c r="F69" s="50">
        <f t="shared" ca="1" si="7"/>
        <v>40</v>
      </c>
      <c r="G69" s="20"/>
      <c r="H69" s="14"/>
      <c r="I69" s="60"/>
    </row>
    <row r="70" spans="1:9">
      <c r="A70" s="17" t="s">
        <v>126</v>
      </c>
      <c r="B70" s="9"/>
      <c r="C70" s="47">
        <v>42870</v>
      </c>
      <c r="D70" s="47">
        <v>42961</v>
      </c>
      <c r="E70" s="49">
        <v>0.25</v>
      </c>
      <c r="F70" s="50">
        <f t="shared" ca="1" si="7"/>
        <v>40</v>
      </c>
      <c r="G70" s="20"/>
      <c r="H70" s="19"/>
      <c r="I70" s="58"/>
    </row>
    <row r="71" spans="1:9">
      <c r="A71" s="17" t="s">
        <v>127</v>
      </c>
      <c r="B71" s="9"/>
      <c r="C71" s="47">
        <v>42870</v>
      </c>
      <c r="D71" s="47">
        <v>42961</v>
      </c>
      <c r="E71" s="49">
        <v>0.25</v>
      </c>
      <c r="F71" s="50">
        <f t="shared" ca="1" si="7"/>
        <v>40</v>
      </c>
      <c r="G71" s="20"/>
      <c r="H71" s="19"/>
      <c r="I71" s="58"/>
    </row>
    <row r="72" spans="1:9">
      <c r="A72" s="18" t="s">
        <v>128</v>
      </c>
      <c r="B72" s="9"/>
      <c r="C72" s="52">
        <v>42905</v>
      </c>
      <c r="D72" s="52">
        <v>42916</v>
      </c>
      <c r="E72" s="16">
        <v>1</v>
      </c>
      <c r="F72" s="8" t="str">
        <f t="shared" si="7"/>
        <v/>
      </c>
      <c r="G72" s="21" t="s">
        <v>284</v>
      </c>
      <c r="H72" s="21" t="s">
        <v>250</v>
      </c>
      <c r="I72" s="58"/>
    </row>
    <row r="73" spans="1:9">
      <c r="A73" s="17" t="s">
        <v>129</v>
      </c>
      <c r="B73" s="9"/>
      <c r="C73" s="52">
        <v>42870</v>
      </c>
      <c r="D73" s="52">
        <v>42933</v>
      </c>
      <c r="E73" s="16">
        <v>1</v>
      </c>
      <c r="F73" s="8" t="str">
        <f t="shared" si="7"/>
        <v/>
      </c>
      <c r="G73" s="20"/>
      <c r="H73" s="14"/>
      <c r="I73" s="60"/>
    </row>
    <row r="74" spans="1:9">
      <c r="A74" s="18" t="s">
        <v>130</v>
      </c>
      <c r="B74" s="9"/>
      <c r="C74" s="52">
        <v>42870</v>
      </c>
      <c r="D74" s="52">
        <v>42874</v>
      </c>
      <c r="E74" s="16">
        <v>1</v>
      </c>
      <c r="F74" s="8" t="str">
        <f t="shared" si="7"/>
        <v/>
      </c>
      <c r="G74" s="21" t="s">
        <v>284</v>
      </c>
      <c r="H74" s="14"/>
      <c r="I74" s="60"/>
    </row>
    <row r="75" spans="1:9">
      <c r="A75" s="18" t="s">
        <v>131</v>
      </c>
      <c r="B75" s="9"/>
      <c r="C75" s="52">
        <v>42877</v>
      </c>
      <c r="D75" s="52">
        <v>42909</v>
      </c>
      <c r="E75" s="16">
        <v>1</v>
      </c>
      <c r="F75" s="8" t="str">
        <f t="shared" si="7"/>
        <v/>
      </c>
      <c r="G75" s="21" t="s">
        <v>284</v>
      </c>
      <c r="H75" s="21" t="s">
        <v>22</v>
      </c>
      <c r="I75" s="56" t="s">
        <v>250</v>
      </c>
    </row>
    <row r="76" spans="1:9">
      <c r="A76" s="18" t="s">
        <v>132</v>
      </c>
      <c r="B76" s="9"/>
      <c r="C76" s="52">
        <v>42912</v>
      </c>
      <c r="D76" s="52">
        <v>42915</v>
      </c>
      <c r="E76" s="16">
        <v>1</v>
      </c>
      <c r="F76" s="8" t="str">
        <f t="shared" si="7"/>
        <v/>
      </c>
      <c r="G76" s="21" t="s">
        <v>284</v>
      </c>
      <c r="H76" s="21" t="s">
        <v>22</v>
      </c>
      <c r="I76" s="56" t="s">
        <v>250</v>
      </c>
    </row>
    <row r="77" spans="1:9">
      <c r="A77" s="18" t="s">
        <v>133</v>
      </c>
      <c r="B77" s="9"/>
      <c r="C77" s="52">
        <v>42916</v>
      </c>
      <c r="D77" s="52">
        <v>42916</v>
      </c>
      <c r="E77" s="16">
        <v>1</v>
      </c>
      <c r="F77" s="8" t="str">
        <f t="shared" si="7"/>
        <v/>
      </c>
      <c r="G77" s="21" t="s">
        <v>206</v>
      </c>
      <c r="H77" s="19"/>
      <c r="I77" s="58"/>
    </row>
    <row r="78" spans="1:9">
      <c r="A78" s="18" t="s">
        <v>134</v>
      </c>
      <c r="B78" s="9"/>
      <c r="C78" s="52">
        <v>42916</v>
      </c>
      <c r="D78" s="52">
        <v>42916</v>
      </c>
      <c r="E78" s="16">
        <v>1</v>
      </c>
      <c r="F78" s="8" t="str">
        <f t="shared" si="7"/>
        <v/>
      </c>
      <c r="G78" s="21" t="s">
        <v>206</v>
      </c>
      <c r="H78" s="19"/>
      <c r="I78" s="58" t="s">
        <v>337</v>
      </c>
    </row>
    <row r="79" spans="1:9">
      <c r="A79" s="17" t="s">
        <v>135</v>
      </c>
      <c r="B79" s="9"/>
      <c r="C79" s="47">
        <v>42884</v>
      </c>
      <c r="D79" s="47">
        <v>42947</v>
      </c>
      <c r="E79" s="16">
        <v>1</v>
      </c>
      <c r="F79" s="50" t="str">
        <f t="shared" si="7"/>
        <v/>
      </c>
      <c r="G79" s="20"/>
      <c r="H79" s="14"/>
      <c r="I79" s="60"/>
    </row>
    <row r="80" spans="1:9">
      <c r="A80" s="18" t="s">
        <v>130</v>
      </c>
      <c r="B80" s="9"/>
      <c r="C80" s="52">
        <v>42884</v>
      </c>
      <c r="D80" s="52">
        <v>42888</v>
      </c>
      <c r="E80" s="16">
        <v>1</v>
      </c>
      <c r="F80" s="8" t="str">
        <f t="shared" si="7"/>
        <v/>
      </c>
      <c r="G80" s="21" t="s">
        <v>206</v>
      </c>
      <c r="H80" s="19"/>
      <c r="I80" s="58"/>
    </row>
    <row r="81" spans="1:9">
      <c r="A81" s="18" t="s">
        <v>131</v>
      </c>
      <c r="B81" s="9"/>
      <c r="C81" s="52">
        <v>42891</v>
      </c>
      <c r="D81" s="52">
        <v>42923</v>
      </c>
      <c r="E81" s="16">
        <v>1</v>
      </c>
      <c r="F81" s="8" t="str">
        <f t="shared" si="7"/>
        <v/>
      </c>
      <c r="G81" s="21" t="s">
        <v>250</v>
      </c>
      <c r="H81" s="19"/>
      <c r="I81" s="58"/>
    </row>
    <row r="82" spans="1:9">
      <c r="A82" s="18" t="s">
        <v>132</v>
      </c>
      <c r="B82" s="9"/>
      <c r="C82" s="52">
        <v>42926</v>
      </c>
      <c r="D82" s="52">
        <v>42930</v>
      </c>
      <c r="E82" s="16">
        <v>1</v>
      </c>
      <c r="F82" s="8" t="str">
        <f t="shared" si="7"/>
        <v/>
      </c>
      <c r="G82" s="21" t="s">
        <v>250</v>
      </c>
      <c r="H82" s="19"/>
      <c r="I82" s="58"/>
    </row>
    <row r="83" spans="1:9">
      <c r="A83" s="18" t="s">
        <v>133</v>
      </c>
      <c r="B83" s="9"/>
      <c r="C83" s="52">
        <v>42930</v>
      </c>
      <c r="D83" s="52">
        <v>42930</v>
      </c>
      <c r="E83" s="16">
        <v>1</v>
      </c>
      <c r="F83" s="8" t="str">
        <f t="shared" si="7"/>
        <v/>
      </c>
      <c r="G83" s="21" t="s">
        <v>284</v>
      </c>
      <c r="H83" s="14"/>
      <c r="I83" s="59"/>
    </row>
    <row r="84" spans="1:9">
      <c r="A84" s="18" t="s">
        <v>136</v>
      </c>
      <c r="B84" s="9"/>
      <c r="C84" s="52">
        <v>42947</v>
      </c>
      <c r="D84" s="52">
        <v>42947</v>
      </c>
      <c r="E84" s="16">
        <v>1</v>
      </c>
      <c r="F84" s="8" t="str">
        <f t="shared" si="7"/>
        <v/>
      </c>
      <c r="G84" s="21" t="s">
        <v>284</v>
      </c>
      <c r="H84" s="19"/>
      <c r="I84" s="58"/>
    </row>
    <row r="85" spans="1:9">
      <c r="A85" s="17" t="s">
        <v>137</v>
      </c>
      <c r="B85" s="9"/>
      <c r="C85" s="47">
        <v>42898</v>
      </c>
      <c r="D85" s="47">
        <v>42954</v>
      </c>
      <c r="E85" s="49">
        <v>0.05</v>
      </c>
      <c r="F85" s="50">
        <f t="shared" ca="1" si="7"/>
        <v>33</v>
      </c>
      <c r="G85" s="20"/>
      <c r="H85" s="19"/>
      <c r="I85" s="58" t="s">
        <v>336</v>
      </c>
    </row>
    <row r="86" spans="1:9">
      <c r="A86" s="18" t="s">
        <v>130</v>
      </c>
      <c r="B86" s="9"/>
      <c r="C86" s="52">
        <v>42898</v>
      </c>
      <c r="D86" s="52">
        <v>42902</v>
      </c>
      <c r="E86" s="16">
        <v>1</v>
      </c>
      <c r="F86" s="8" t="str">
        <f t="shared" si="7"/>
        <v/>
      </c>
      <c r="G86" s="21" t="s">
        <v>284</v>
      </c>
      <c r="H86" s="19"/>
      <c r="I86" s="58"/>
    </row>
    <row r="87" spans="1:9">
      <c r="A87" s="18" t="s">
        <v>131</v>
      </c>
      <c r="B87" s="9"/>
      <c r="C87" s="52">
        <v>42905</v>
      </c>
      <c r="D87" s="52">
        <v>42929</v>
      </c>
      <c r="E87" s="16">
        <v>0</v>
      </c>
      <c r="F87" s="8">
        <f t="shared" ref="F87" ca="1" si="8">IF(D87=0,"",IF(E87=1,"",D87-$F$1))</f>
        <v>8</v>
      </c>
      <c r="G87" s="21" t="s">
        <v>250</v>
      </c>
      <c r="H87" s="19"/>
      <c r="I87" s="58"/>
    </row>
    <row r="88" spans="1:9">
      <c r="A88" s="18" t="s">
        <v>132</v>
      </c>
      <c r="B88" s="9"/>
      <c r="C88" s="52">
        <v>42930</v>
      </c>
      <c r="D88" s="52">
        <v>42930</v>
      </c>
      <c r="E88" s="16">
        <v>0</v>
      </c>
      <c r="F88" s="8">
        <f t="shared" ca="1" si="7"/>
        <v>9</v>
      </c>
      <c r="G88" s="21" t="s">
        <v>250</v>
      </c>
      <c r="H88" s="14"/>
      <c r="I88" s="59"/>
    </row>
    <row r="89" spans="1:9">
      <c r="A89" s="18" t="s">
        <v>133</v>
      </c>
      <c r="B89" s="9"/>
      <c r="C89" s="52">
        <v>42930</v>
      </c>
      <c r="D89" s="52">
        <v>42937</v>
      </c>
      <c r="E89" s="16">
        <v>0</v>
      </c>
      <c r="F89" s="8">
        <f t="shared" ref="F89:F93" ca="1" si="9">IF(D89=0,"",IF(E89=1,"",D89-$F$1))</f>
        <v>16</v>
      </c>
      <c r="G89" s="21" t="s">
        <v>284</v>
      </c>
      <c r="H89" s="19"/>
      <c r="I89" s="60"/>
    </row>
    <row r="90" spans="1:9">
      <c r="A90" s="18" t="s">
        <v>138</v>
      </c>
      <c r="B90" s="9"/>
      <c r="C90" s="52">
        <v>42940</v>
      </c>
      <c r="D90" s="52">
        <v>42940</v>
      </c>
      <c r="E90" s="16">
        <v>0</v>
      </c>
      <c r="F90" s="8">
        <f t="shared" ref="F90" ca="1" si="10">IF(D90=0,"",IF(E90=1,"",D90-$F$1))</f>
        <v>19</v>
      </c>
      <c r="G90" s="21" t="s">
        <v>284</v>
      </c>
      <c r="H90" s="19"/>
      <c r="I90" s="60"/>
    </row>
    <row r="91" spans="1:9">
      <c r="A91" s="17" t="s">
        <v>139</v>
      </c>
      <c r="B91" s="9"/>
      <c r="C91" s="47">
        <v>42898</v>
      </c>
      <c r="D91" s="47">
        <v>42954</v>
      </c>
      <c r="E91" s="49">
        <v>0.25</v>
      </c>
      <c r="F91" s="50">
        <f t="shared" ca="1" si="9"/>
        <v>33</v>
      </c>
      <c r="G91" s="20"/>
      <c r="H91" s="19"/>
      <c r="I91" s="60"/>
    </row>
    <row r="92" spans="1:9">
      <c r="A92" s="18" t="s">
        <v>130</v>
      </c>
      <c r="B92" s="9"/>
      <c r="C92" s="52">
        <v>42898</v>
      </c>
      <c r="D92" s="52">
        <v>42902</v>
      </c>
      <c r="E92" s="16">
        <v>1</v>
      </c>
      <c r="F92" s="8" t="str">
        <f t="shared" si="9"/>
        <v/>
      </c>
      <c r="G92" s="21" t="s">
        <v>284</v>
      </c>
      <c r="H92" s="19"/>
      <c r="I92" s="60"/>
    </row>
    <row r="93" spans="1:9">
      <c r="A93" s="18" t="s">
        <v>131</v>
      </c>
      <c r="B93" s="9"/>
      <c r="C93" s="52">
        <v>42905</v>
      </c>
      <c r="D93" s="52">
        <v>42917</v>
      </c>
      <c r="E93" s="16">
        <v>0.75</v>
      </c>
      <c r="F93" s="8">
        <f t="shared" ca="1" si="9"/>
        <v>-4</v>
      </c>
      <c r="G93" s="21" t="s">
        <v>250</v>
      </c>
      <c r="H93" s="19"/>
      <c r="I93" s="60"/>
    </row>
    <row r="94" spans="1:9">
      <c r="A94" s="18" t="s">
        <v>132</v>
      </c>
      <c r="B94" s="9"/>
      <c r="C94" s="52">
        <v>42905</v>
      </c>
      <c r="D94" s="52">
        <v>42917</v>
      </c>
      <c r="E94" s="16">
        <v>0</v>
      </c>
      <c r="F94" s="8">
        <f t="shared" ref="F94:F95" ca="1" si="11">IF(D94=0,"",IF(E94=1,"",D94-$F$1))</f>
        <v>-4</v>
      </c>
      <c r="G94" s="21" t="s">
        <v>250</v>
      </c>
      <c r="H94" s="19"/>
      <c r="I94" s="60"/>
    </row>
    <row r="95" spans="1:9">
      <c r="A95" s="18" t="s">
        <v>133</v>
      </c>
      <c r="B95" s="9"/>
      <c r="C95" s="52">
        <v>42905</v>
      </c>
      <c r="D95" s="52">
        <v>42917</v>
      </c>
      <c r="E95" s="16">
        <v>0</v>
      </c>
      <c r="F95" s="8">
        <f t="shared" ca="1" si="11"/>
        <v>-4</v>
      </c>
      <c r="G95" s="21" t="s">
        <v>284</v>
      </c>
      <c r="H95" s="19"/>
      <c r="I95" s="60"/>
    </row>
    <row r="96" spans="1:9">
      <c r="A96" s="18" t="s">
        <v>140</v>
      </c>
      <c r="B96" s="9"/>
      <c r="C96" s="52">
        <v>42921</v>
      </c>
      <c r="D96" s="52">
        <v>42921</v>
      </c>
      <c r="E96" s="16">
        <v>0</v>
      </c>
      <c r="F96" s="8">
        <f t="shared" ref="F96:F101" ca="1" si="12">IF(D96=0,"",IF(E96=1,"",D96-$F$1))</f>
        <v>0</v>
      </c>
      <c r="G96" s="21" t="s">
        <v>284</v>
      </c>
      <c r="H96" s="19"/>
      <c r="I96" s="60"/>
    </row>
    <row r="97" spans="1:9">
      <c r="A97" s="17" t="s">
        <v>141</v>
      </c>
      <c r="B97" s="9"/>
      <c r="C97" s="47">
        <v>42871</v>
      </c>
      <c r="D97" s="47">
        <v>42954</v>
      </c>
      <c r="E97" s="49">
        <v>0.2</v>
      </c>
      <c r="F97" s="50">
        <f t="shared" ca="1" si="7"/>
        <v>33</v>
      </c>
      <c r="G97" s="20"/>
      <c r="H97" s="19"/>
      <c r="I97" s="58" t="s">
        <v>343</v>
      </c>
    </row>
    <row r="98" spans="1:9">
      <c r="A98" s="18" t="s">
        <v>130</v>
      </c>
      <c r="B98" s="9"/>
      <c r="C98" s="52">
        <v>42871</v>
      </c>
      <c r="D98" s="52">
        <v>42902</v>
      </c>
      <c r="E98" s="16">
        <v>1</v>
      </c>
      <c r="F98" s="8" t="str">
        <f t="shared" si="12"/>
        <v/>
      </c>
      <c r="G98" s="21" t="s">
        <v>250</v>
      </c>
      <c r="H98" s="21" t="s">
        <v>284</v>
      </c>
      <c r="I98" s="60"/>
    </row>
    <row r="99" spans="1:9">
      <c r="A99" s="18" t="s">
        <v>131</v>
      </c>
      <c r="B99" s="9"/>
      <c r="C99" s="52">
        <v>42871</v>
      </c>
      <c r="D99" s="52">
        <v>42929</v>
      </c>
      <c r="E99" s="16">
        <v>0.2</v>
      </c>
      <c r="F99" s="8">
        <f t="shared" ca="1" si="12"/>
        <v>8</v>
      </c>
      <c r="G99" s="21" t="s">
        <v>250</v>
      </c>
      <c r="H99" s="21" t="s">
        <v>284</v>
      </c>
      <c r="I99" s="60"/>
    </row>
    <row r="100" spans="1:9">
      <c r="A100" s="18" t="s">
        <v>132</v>
      </c>
      <c r="B100" s="9"/>
      <c r="C100" s="52">
        <v>42871</v>
      </c>
      <c r="D100" s="52">
        <v>42930</v>
      </c>
      <c r="E100" s="16">
        <v>0.2</v>
      </c>
      <c r="F100" s="8">
        <f t="shared" ca="1" si="12"/>
        <v>9</v>
      </c>
      <c r="G100" s="21" t="s">
        <v>250</v>
      </c>
      <c r="H100" s="21" t="s">
        <v>284</v>
      </c>
      <c r="I100" s="60"/>
    </row>
    <row r="101" spans="1:9">
      <c r="A101" s="18" t="s">
        <v>133</v>
      </c>
      <c r="B101" s="9"/>
      <c r="C101" s="52">
        <v>42871</v>
      </c>
      <c r="D101" s="52">
        <v>42937</v>
      </c>
      <c r="E101" s="16">
        <v>0.2</v>
      </c>
      <c r="F101" s="8">
        <f t="shared" ca="1" si="12"/>
        <v>16</v>
      </c>
      <c r="G101" s="21" t="s">
        <v>250</v>
      </c>
      <c r="H101" s="21" t="s">
        <v>284</v>
      </c>
      <c r="I101" s="60"/>
    </row>
    <row r="102" spans="1:9">
      <c r="A102" s="18" t="s">
        <v>369</v>
      </c>
      <c r="B102" s="9"/>
      <c r="C102" s="52">
        <v>42871</v>
      </c>
      <c r="D102" s="52">
        <v>42940</v>
      </c>
      <c r="E102" s="16">
        <v>0.2</v>
      </c>
      <c r="F102" s="8">
        <f t="shared" ca="1" si="7"/>
        <v>19</v>
      </c>
      <c r="G102" s="21" t="s">
        <v>250</v>
      </c>
      <c r="H102" s="21" t="s">
        <v>284</v>
      </c>
      <c r="I102" s="60"/>
    </row>
    <row r="103" spans="1:9">
      <c r="A103" s="17" t="s">
        <v>142</v>
      </c>
      <c r="B103" s="9"/>
      <c r="C103" s="47">
        <v>42849</v>
      </c>
      <c r="D103" s="47">
        <v>42944</v>
      </c>
      <c r="E103" s="49">
        <v>0</v>
      </c>
      <c r="F103" s="50">
        <f t="shared" ca="1" si="7"/>
        <v>23</v>
      </c>
      <c r="G103" s="20"/>
      <c r="H103" s="14"/>
      <c r="I103" s="58"/>
    </row>
    <row r="104" spans="1:9">
      <c r="A104" s="17" t="s">
        <v>143</v>
      </c>
      <c r="B104" s="9"/>
      <c r="C104" s="47">
        <v>42849</v>
      </c>
      <c r="D104" s="47">
        <v>42944</v>
      </c>
      <c r="E104" s="49">
        <v>0.25</v>
      </c>
      <c r="F104" s="50">
        <f t="shared" ca="1" si="7"/>
        <v>23</v>
      </c>
      <c r="G104" s="20"/>
      <c r="H104" s="19"/>
      <c r="I104" s="58"/>
    </row>
    <row r="105" spans="1:9">
      <c r="A105" s="18" t="s">
        <v>144</v>
      </c>
      <c r="B105" s="9"/>
      <c r="C105" s="52">
        <v>42849</v>
      </c>
      <c r="D105" s="52">
        <v>42853</v>
      </c>
      <c r="E105" s="16">
        <v>1</v>
      </c>
      <c r="F105" s="8" t="str">
        <f t="shared" si="7"/>
        <v/>
      </c>
      <c r="G105" s="21" t="s">
        <v>24</v>
      </c>
      <c r="H105" s="19"/>
      <c r="I105" s="58"/>
    </row>
    <row r="106" spans="1:9">
      <c r="A106" s="18" t="s">
        <v>145</v>
      </c>
      <c r="B106" s="9"/>
      <c r="C106" s="52">
        <v>42856</v>
      </c>
      <c r="D106" s="52">
        <v>42860</v>
      </c>
      <c r="E106" s="16">
        <v>1</v>
      </c>
      <c r="F106" s="8" t="str">
        <f t="shared" si="7"/>
        <v/>
      </c>
      <c r="G106" s="20"/>
      <c r="H106" s="14"/>
      <c r="I106" s="58"/>
    </row>
    <row r="107" spans="1:9" ht="24">
      <c r="A107" s="18" t="s">
        <v>342</v>
      </c>
      <c r="B107" s="9"/>
      <c r="C107" s="52">
        <v>42856</v>
      </c>
      <c r="D107" s="52">
        <v>42860</v>
      </c>
      <c r="E107" s="16">
        <v>1</v>
      </c>
      <c r="F107" s="8" t="str">
        <f t="shared" si="7"/>
        <v/>
      </c>
      <c r="G107" s="21" t="s">
        <v>24</v>
      </c>
      <c r="H107" s="19"/>
      <c r="I107" s="58" t="s">
        <v>339</v>
      </c>
    </row>
    <row r="108" spans="1:9">
      <c r="A108" s="18" t="s">
        <v>147</v>
      </c>
      <c r="B108" s="9"/>
      <c r="C108" s="52">
        <v>42856</v>
      </c>
      <c r="D108" s="52">
        <v>42860</v>
      </c>
      <c r="E108" s="16">
        <v>1</v>
      </c>
      <c r="F108" s="8" t="str">
        <f t="shared" si="7"/>
        <v/>
      </c>
      <c r="G108" s="21" t="s">
        <v>24</v>
      </c>
      <c r="H108" s="19"/>
      <c r="I108" s="58"/>
    </row>
    <row r="109" spans="1:9">
      <c r="A109" s="17" t="s">
        <v>148</v>
      </c>
      <c r="B109" s="9"/>
      <c r="C109" s="47">
        <v>42891</v>
      </c>
      <c r="D109" s="47">
        <v>42927</v>
      </c>
      <c r="E109" s="49">
        <v>0</v>
      </c>
      <c r="F109" s="50">
        <f t="shared" ca="1" si="7"/>
        <v>6</v>
      </c>
      <c r="G109" s="21"/>
      <c r="H109" s="21"/>
      <c r="I109" s="60"/>
    </row>
    <row r="110" spans="1:9">
      <c r="A110" s="18" t="s">
        <v>145</v>
      </c>
      <c r="B110" s="9"/>
      <c r="C110" s="52">
        <v>42891</v>
      </c>
      <c r="D110" s="52">
        <v>42927</v>
      </c>
      <c r="E110" s="16">
        <v>0</v>
      </c>
      <c r="F110" s="8">
        <f t="shared" ref="F110" ca="1" si="13">IF(D110=0,"",IF(E110=1,"",D110-$F$1))</f>
        <v>6</v>
      </c>
      <c r="G110" s="21" t="s">
        <v>250</v>
      </c>
      <c r="H110" s="21" t="s">
        <v>24</v>
      </c>
      <c r="I110" s="58"/>
    </row>
    <row r="111" spans="1:9">
      <c r="A111" s="18" t="s">
        <v>149</v>
      </c>
      <c r="B111" s="9"/>
      <c r="C111" s="52">
        <v>42891</v>
      </c>
      <c r="D111" s="52">
        <v>42927</v>
      </c>
      <c r="E111" s="16">
        <v>0</v>
      </c>
      <c r="F111" s="8">
        <f t="shared" ca="1" si="7"/>
        <v>6</v>
      </c>
      <c r="G111" s="21" t="s">
        <v>250</v>
      </c>
      <c r="H111" s="21" t="s">
        <v>24</v>
      </c>
      <c r="I111" s="58"/>
    </row>
    <row r="112" spans="1:9">
      <c r="A112" s="18" t="s">
        <v>150</v>
      </c>
      <c r="B112" s="9"/>
      <c r="C112" s="52">
        <v>42891</v>
      </c>
      <c r="D112" s="52">
        <v>42927</v>
      </c>
      <c r="E112" s="16">
        <v>0</v>
      </c>
      <c r="F112" s="8">
        <f t="shared" ca="1" si="7"/>
        <v>6</v>
      </c>
      <c r="G112" s="21" t="s">
        <v>250</v>
      </c>
      <c r="H112" s="21" t="s">
        <v>24</v>
      </c>
      <c r="I112" s="58"/>
    </row>
    <row r="113" spans="1:9">
      <c r="A113" s="18" t="s">
        <v>151</v>
      </c>
      <c r="B113" s="9"/>
      <c r="C113" s="52">
        <v>42891</v>
      </c>
      <c r="D113" s="52">
        <v>42927</v>
      </c>
      <c r="E113" s="16">
        <v>0</v>
      </c>
      <c r="F113" s="8">
        <f t="shared" ca="1" si="7"/>
        <v>6</v>
      </c>
      <c r="G113" s="21" t="s">
        <v>250</v>
      </c>
      <c r="H113" s="21" t="s">
        <v>24</v>
      </c>
      <c r="I113" s="58"/>
    </row>
    <row r="114" spans="1:9">
      <c r="A114" s="18" t="s">
        <v>152</v>
      </c>
      <c r="B114" s="9"/>
      <c r="C114" s="52">
        <v>42891</v>
      </c>
      <c r="D114" s="52">
        <v>42927</v>
      </c>
      <c r="E114" s="16">
        <v>0</v>
      </c>
      <c r="F114" s="8">
        <f t="shared" ca="1" si="7"/>
        <v>6</v>
      </c>
      <c r="G114" s="21" t="s">
        <v>250</v>
      </c>
      <c r="H114" s="21" t="s">
        <v>24</v>
      </c>
      <c r="I114" s="58"/>
    </row>
    <row r="115" spans="1:9">
      <c r="A115" s="17" t="s">
        <v>153</v>
      </c>
      <c r="B115" s="9"/>
      <c r="C115" s="47">
        <v>42937</v>
      </c>
      <c r="D115" s="47">
        <v>42944</v>
      </c>
      <c r="E115" s="49">
        <v>0</v>
      </c>
      <c r="F115" s="50">
        <f t="shared" ca="1" si="7"/>
        <v>23</v>
      </c>
      <c r="G115" s="20"/>
      <c r="H115" s="14"/>
      <c r="I115" s="59"/>
    </row>
    <row r="116" spans="1:9">
      <c r="A116" s="18" t="s">
        <v>146</v>
      </c>
      <c r="B116" s="9"/>
      <c r="C116" s="52">
        <v>42937</v>
      </c>
      <c r="D116" s="52">
        <v>42938</v>
      </c>
      <c r="E116" s="16">
        <v>0</v>
      </c>
      <c r="F116" s="8">
        <f t="shared" ca="1" si="7"/>
        <v>17</v>
      </c>
      <c r="G116" s="21" t="s">
        <v>24</v>
      </c>
      <c r="H116" s="19"/>
      <c r="I116" s="58"/>
    </row>
    <row r="117" spans="1:9">
      <c r="A117" s="18" t="s">
        <v>338</v>
      </c>
      <c r="B117" s="9"/>
      <c r="C117" s="52">
        <v>42940</v>
      </c>
      <c r="D117" s="52">
        <v>42944</v>
      </c>
      <c r="E117" s="16">
        <v>0</v>
      </c>
      <c r="F117" s="8">
        <f t="shared" ca="1" si="7"/>
        <v>23</v>
      </c>
      <c r="G117" s="21" t="s">
        <v>24</v>
      </c>
      <c r="H117" s="19"/>
      <c r="I117" s="58"/>
    </row>
    <row r="118" spans="1:9">
      <c r="A118" s="17" t="s">
        <v>352</v>
      </c>
      <c r="B118" s="9"/>
      <c r="C118" s="47">
        <v>42919</v>
      </c>
      <c r="D118" s="47">
        <v>42934</v>
      </c>
      <c r="E118" s="49">
        <v>0</v>
      </c>
      <c r="F118" s="50">
        <f t="shared" ca="1" si="7"/>
        <v>13</v>
      </c>
      <c r="G118" s="21"/>
      <c r="H118" s="21"/>
      <c r="I118" s="58"/>
    </row>
    <row r="119" spans="1:9">
      <c r="A119" s="18" t="s">
        <v>149</v>
      </c>
      <c r="B119" s="9"/>
      <c r="C119" s="52">
        <v>42919</v>
      </c>
      <c r="D119" s="52">
        <v>42934</v>
      </c>
      <c r="E119" s="16">
        <v>0</v>
      </c>
      <c r="F119" s="8">
        <f t="shared" ref="F119:F123" ca="1" si="14">IF(D119=0,"",IF(E119=1,"",D119-$F$1))</f>
        <v>13</v>
      </c>
      <c r="G119" s="21" t="s">
        <v>250</v>
      </c>
      <c r="H119" s="21" t="s">
        <v>24</v>
      </c>
      <c r="I119" s="58"/>
    </row>
    <row r="120" spans="1:9">
      <c r="A120" s="18" t="s">
        <v>150</v>
      </c>
      <c r="B120" s="9"/>
      <c r="C120" s="52">
        <v>42919</v>
      </c>
      <c r="D120" s="52">
        <v>42934</v>
      </c>
      <c r="E120" s="16">
        <v>0</v>
      </c>
      <c r="F120" s="8">
        <f t="shared" ca="1" si="14"/>
        <v>13</v>
      </c>
      <c r="G120" s="21" t="s">
        <v>250</v>
      </c>
      <c r="H120" s="21" t="s">
        <v>24</v>
      </c>
      <c r="I120" s="58"/>
    </row>
    <row r="121" spans="1:9">
      <c r="A121" s="18" t="s">
        <v>151</v>
      </c>
      <c r="B121" s="9"/>
      <c r="C121" s="52">
        <v>42919</v>
      </c>
      <c r="D121" s="52">
        <v>42934</v>
      </c>
      <c r="E121" s="16">
        <v>0</v>
      </c>
      <c r="F121" s="8">
        <f t="shared" ca="1" si="14"/>
        <v>13</v>
      </c>
      <c r="G121" s="21" t="s">
        <v>250</v>
      </c>
      <c r="H121" s="21" t="s">
        <v>24</v>
      </c>
      <c r="I121" s="58"/>
    </row>
    <row r="122" spans="1:9">
      <c r="A122" s="18" t="s">
        <v>152</v>
      </c>
      <c r="B122" s="9"/>
      <c r="C122" s="52">
        <v>42919</v>
      </c>
      <c r="D122" s="52">
        <v>42934</v>
      </c>
      <c r="E122" s="16">
        <v>0</v>
      </c>
      <c r="F122" s="8">
        <f t="shared" ca="1" si="14"/>
        <v>13</v>
      </c>
      <c r="G122" s="21" t="s">
        <v>250</v>
      </c>
      <c r="H122" s="21" t="s">
        <v>24</v>
      </c>
      <c r="I122" s="58"/>
    </row>
    <row r="123" spans="1:9">
      <c r="A123" s="17" t="s">
        <v>154</v>
      </c>
      <c r="B123" s="64"/>
      <c r="C123" s="52">
        <v>42849</v>
      </c>
      <c r="D123" s="52">
        <v>42930</v>
      </c>
      <c r="E123" s="16">
        <v>0.15</v>
      </c>
      <c r="F123" s="8">
        <f t="shared" ca="1" si="14"/>
        <v>9</v>
      </c>
      <c r="G123" s="20"/>
      <c r="H123" s="19"/>
      <c r="I123" s="58"/>
    </row>
    <row r="124" spans="1:9">
      <c r="A124" s="18" t="s">
        <v>144</v>
      </c>
      <c r="B124" s="9"/>
      <c r="C124" s="52">
        <v>42849</v>
      </c>
      <c r="D124" s="52">
        <v>42853</v>
      </c>
      <c r="E124" s="16">
        <v>1</v>
      </c>
      <c r="F124" s="8" t="str">
        <f t="shared" si="7"/>
        <v/>
      </c>
      <c r="G124" s="21" t="s">
        <v>18</v>
      </c>
      <c r="H124" s="14"/>
      <c r="I124" s="60"/>
    </row>
    <row r="125" spans="1:9">
      <c r="A125" s="18" t="s">
        <v>145</v>
      </c>
      <c r="B125" s="64"/>
      <c r="C125" s="52">
        <v>42860</v>
      </c>
      <c r="D125" s="52">
        <v>42860</v>
      </c>
      <c r="E125" s="16">
        <v>1</v>
      </c>
      <c r="F125" s="8" t="str">
        <f t="shared" ref="F125:F186" si="15">IF(D125=0,"",IF(E125=1,"",D125-$F$1))</f>
        <v/>
      </c>
      <c r="G125" s="21" t="s">
        <v>18</v>
      </c>
      <c r="H125" s="19"/>
      <c r="I125" s="58"/>
    </row>
    <row r="126" spans="1:9">
      <c r="A126" s="18" t="s">
        <v>155</v>
      </c>
      <c r="B126" s="9"/>
      <c r="C126" s="52">
        <v>42860</v>
      </c>
      <c r="D126" s="52">
        <v>42860</v>
      </c>
      <c r="E126" s="16">
        <v>1</v>
      </c>
      <c r="F126" s="8" t="str">
        <f>IF(D126=0,"",IF(E126=1,"",D126-$F$1))</f>
        <v/>
      </c>
      <c r="G126" s="21" t="s">
        <v>18</v>
      </c>
      <c r="H126" s="19"/>
      <c r="I126" s="58"/>
    </row>
    <row r="127" spans="1:9">
      <c r="A127" s="18" t="s">
        <v>156</v>
      </c>
      <c r="B127" s="9"/>
      <c r="C127" s="52">
        <v>42860</v>
      </c>
      <c r="D127" s="52">
        <v>42860</v>
      </c>
      <c r="E127" s="16">
        <v>1</v>
      </c>
      <c r="F127" s="8" t="str">
        <f t="shared" si="15"/>
        <v/>
      </c>
      <c r="G127" s="21" t="s">
        <v>18</v>
      </c>
      <c r="H127" s="19"/>
      <c r="I127" s="60"/>
    </row>
    <row r="128" spans="1:9">
      <c r="A128" s="18" t="s">
        <v>157</v>
      </c>
      <c r="B128" s="9"/>
      <c r="C128" s="52">
        <v>42860</v>
      </c>
      <c r="D128" s="52">
        <v>42860</v>
      </c>
      <c r="E128" s="16">
        <v>1</v>
      </c>
      <c r="F128" s="8" t="str">
        <f t="shared" si="15"/>
        <v/>
      </c>
      <c r="G128" s="21" t="s">
        <v>18</v>
      </c>
      <c r="H128" s="19"/>
      <c r="I128" s="58"/>
    </row>
    <row r="129" spans="1:9">
      <c r="A129" s="18" t="s">
        <v>158</v>
      </c>
      <c r="B129" s="9"/>
      <c r="C129" s="52">
        <v>42860</v>
      </c>
      <c r="D129" s="52">
        <v>42860</v>
      </c>
      <c r="E129" s="16">
        <v>1</v>
      </c>
      <c r="F129" s="8" t="str">
        <f t="shared" si="15"/>
        <v/>
      </c>
      <c r="G129" s="21" t="s">
        <v>18</v>
      </c>
      <c r="H129" s="19"/>
      <c r="I129" s="60"/>
    </row>
    <row r="130" spans="1:9">
      <c r="A130" s="18" t="s">
        <v>159</v>
      </c>
      <c r="B130" s="9"/>
      <c r="C130" s="52">
        <v>42860</v>
      </c>
      <c r="D130" s="52">
        <v>42860</v>
      </c>
      <c r="E130" s="16">
        <v>1</v>
      </c>
      <c r="F130" s="8" t="str">
        <f t="shared" si="15"/>
        <v/>
      </c>
      <c r="G130" s="21" t="s">
        <v>18</v>
      </c>
      <c r="H130" s="19"/>
      <c r="I130" s="58"/>
    </row>
    <row r="131" spans="1:9">
      <c r="A131" s="17" t="s">
        <v>160</v>
      </c>
      <c r="B131" s="9"/>
      <c r="C131" s="47">
        <v>42881</v>
      </c>
      <c r="D131" s="47">
        <v>42930</v>
      </c>
      <c r="E131" s="49">
        <v>0.1</v>
      </c>
      <c r="F131" s="50">
        <f t="shared" ca="1" si="15"/>
        <v>9</v>
      </c>
      <c r="G131" s="20"/>
      <c r="H131" s="19"/>
      <c r="I131" s="58"/>
    </row>
    <row r="132" spans="1:9" ht="24">
      <c r="A132" s="18" t="s">
        <v>161</v>
      </c>
      <c r="B132" s="9"/>
      <c r="C132" s="52">
        <v>42881</v>
      </c>
      <c r="D132" s="52">
        <v>42892</v>
      </c>
      <c r="E132" s="16">
        <v>1</v>
      </c>
      <c r="F132" s="8" t="str">
        <f t="shared" si="15"/>
        <v/>
      </c>
      <c r="G132" s="21" t="s">
        <v>208</v>
      </c>
      <c r="H132" s="21" t="s">
        <v>18</v>
      </c>
      <c r="I132" s="58" t="s">
        <v>368</v>
      </c>
    </row>
    <row r="133" spans="1:9">
      <c r="A133" s="18" t="s">
        <v>162</v>
      </c>
      <c r="B133" s="9"/>
      <c r="C133" s="52">
        <v>42898</v>
      </c>
      <c r="D133" s="52">
        <v>42898</v>
      </c>
      <c r="E133" s="16">
        <v>0</v>
      </c>
      <c r="F133" s="8">
        <f t="shared" ca="1" si="15"/>
        <v>-23</v>
      </c>
      <c r="G133" s="21" t="s">
        <v>18</v>
      </c>
      <c r="H133" s="19" t="s">
        <v>367</v>
      </c>
      <c r="I133" s="65" t="s">
        <v>366</v>
      </c>
    </row>
    <row r="134" spans="1:9">
      <c r="A134" s="18" t="s">
        <v>156</v>
      </c>
      <c r="B134" s="9"/>
      <c r="C134" s="52">
        <v>42898</v>
      </c>
      <c r="D134" s="52">
        <v>42930</v>
      </c>
      <c r="E134" s="16">
        <v>0</v>
      </c>
      <c r="F134" s="8">
        <f t="shared" ca="1" si="15"/>
        <v>9</v>
      </c>
      <c r="G134" s="21" t="s">
        <v>18</v>
      </c>
      <c r="H134" s="19" t="s">
        <v>367</v>
      </c>
      <c r="I134" s="58"/>
    </row>
    <row r="135" spans="1:9">
      <c r="A135" s="18" t="s">
        <v>157</v>
      </c>
      <c r="B135" s="9"/>
      <c r="C135" s="52">
        <v>42898</v>
      </c>
      <c r="D135" s="52">
        <v>42930</v>
      </c>
      <c r="E135" s="16">
        <v>0</v>
      </c>
      <c r="F135" s="8">
        <f t="shared" ca="1" si="15"/>
        <v>9</v>
      </c>
      <c r="G135" s="21" t="s">
        <v>18</v>
      </c>
      <c r="H135" s="19" t="s">
        <v>367</v>
      </c>
      <c r="I135" s="58"/>
    </row>
    <row r="136" spans="1:9">
      <c r="A136" s="18" t="s">
        <v>158</v>
      </c>
      <c r="B136" s="9"/>
      <c r="C136" s="52">
        <v>42898</v>
      </c>
      <c r="D136" s="52">
        <v>42930</v>
      </c>
      <c r="E136" s="16">
        <v>0</v>
      </c>
      <c r="F136" s="8">
        <f t="shared" ca="1" si="15"/>
        <v>9</v>
      </c>
      <c r="G136" s="21" t="s">
        <v>18</v>
      </c>
      <c r="H136" s="19" t="s">
        <v>367</v>
      </c>
      <c r="I136" s="58"/>
    </row>
    <row r="137" spans="1:9">
      <c r="A137" s="18" t="s">
        <v>159</v>
      </c>
      <c r="B137" s="9"/>
      <c r="C137" s="52">
        <v>42898</v>
      </c>
      <c r="D137" s="52">
        <v>42930</v>
      </c>
      <c r="E137" s="16">
        <v>0</v>
      </c>
      <c r="F137" s="8">
        <f t="shared" ca="1" si="15"/>
        <v>9</v>
      </c>
      <c r="G137" s="21" t="s">
        <v>18</v>
      </c>
      <c r="H137" s="19" t="s">
        <v>367</v>
      </c>
      <c r="I137" s="58"/>
    </row>
    <row r="138" spans="1:9">
      <c r="A138" s="17" t="s">
        <v>163</v>
      </c>
      <c r="B138" s="9"/>
      <c r="C138" s="52">
        <v>42891</v>
      </c>
      <c r="D138" s="52">
        <v>42930</v>
      </c>
      <c r="E138" s="16">
        <v>0</v>
      </c>
      <c r="F138" s="8">
        <f t="shared" ca="1" si="15"/>
        <v>9</v>
      </c>
      <c r="G138" s="20"/>
      <c r="H138" s="14"/>
      <c r="I138" s="60"/>
    </row>
    <row r="139" spans="1:9" ht="21.75" customHeight="1">
      <c r="A139" s="18" t="s">
        <v>164</v>
      </c>
      <c r="B139" s="9"/>
      <c r="C139" s="52">
        <v>42891</v>
      </c>
      <c r="D139" s="52">
        <v>42930</v>
      </c>
      <c r="E139" s="16">
        <v>0</v>
      </c>
      <c r="F139" s="8">
        <f t="shared" ca="1" si="15"/>
        <v>9</v>
      </c>
      <c r="G139" s="20" t="s">
        <v>250</v>
      </c>
      <c r="H139" s="19"/>
      <c r="I139" s="58" t="s">
        <v>353</v>
      </c>
    </row>
    <row r="140" spans="1:9">
      <c r="A140" s="17" t="s">
        <v>165</v>
      </c>
      <c r="B140" s="9"/>
      <c r="C140" s="47">
        <v>42891</v>
      </c>
      <c r="D140" s="47">
        <v>42951</v>
      </c>
      <c r="E140" s="49">
        <v>0</v>
      </c>
      <c r="F140" s="50">
        <f t="shared" ca="1" si="15"/>
        <v>30</v>
      </c>
      <c r="G140" s="20"/>
      <c r="H140" s="19"/>
      <c r="I140" s="58"/>
    </row>
    <row r="141" spans="1:9">
      <c r="A141" s="18" t="s">
        <v>166</v>
      </c>
      <c r="B141" s="9"/>
      <c r="C141" s="52">
        <v>42891</v>
      </c>
      <c r="D141" s="52">
        <v>42944</v>
      </c>
      <c r="E141" s="16">
        <v>0</v>
      </c>
      <c r="F141" s="8">
        <f t="shared" ca="1" si="15"/>
        <v>23</v>
      </c>
      <c r="G141" s="21" t="s">
        <v>349</v>
      </c>
      <c r="H141" s="19"/>
      <c r="I141" s="58"/>
    </row>
    <row r="142" spans="1:9">
      <c r="A142" s="17" t="s">
        <v>167</v>
      </c>
      <c r="B142" s="9"/>
      <c r="C142" s="47">
        <v>42926</v>
      </c>
      <c r="D142" s="47">
        <v>42951</v>
      </c>
      <c r="E142" s="49">
        <v>0</v>
      </c>
      <c r="F142" s="50">
        <f t="shared" ca="1" si="15"/>
        <v>30</v>
      </c>
      <c r="G142" s="20"/>
      <c r="H142" s="14"/>
      <c r="I142" s="60"/>
    </row>
    <row r="143" spans="1:9">
      <c r="A143" s="18" t="s">
        <v>168</v>
      </c>
      <c r="B143" s="9"/>
      <c r="C143" s="52">
        <v>42926</v>
      </c>
      <c r="D143" s="52">
        <v>42937</v>
      </c>
      <c r="E143" s="16">
        <v>0</v>
      </c>
      <c r="F143" s="8">
        <f t="shared" ca="1" si="15"/>
        <v>16</v>
      </c>
      <c r="G143" s="19" t="s">
        <v>19</v>
      </c>
      <c r="H143" s="21" t="s">
        <v>250</v>
      </c>
      <c r="I143" s="60"/>
    </row>
    <row r="144" spans="1:9">
      <c r="A144" s="18" t="s">
        <v>169</v>
      </c>
      <c r="B144" s="9"/>
      <c r="C144" s="52">
        <v>42926</v>
      </c>
      <c r="D144" s="52">
        <v>42937</v>
      </c>
      <c r="E144" s="16">
        <v>0</v>
      </c>
      <c r="F144" s="8">
        <f t="shared" ca="1" si="15"/>
        <v>16</v>
      </c>
      <c r="G144" s="19" t="s">
        <v>19</v>
      </c>
      <c r="H144" s="19" t="s">
        <v>235</v>
      </c>
      <c r="I144" s="58"/>
    </row>
    <row r="145" spans="1:9">
      <c r="A145" s="18" t="s">
        <v>170</v>
      </c>
      <c r="B145" s="9"/>
      <c r="C145" s="52">
        <v>42926</v>
      </c>
      <c r="D145" s="52">
        <v>42937</v>
      </c>
      <c r="E145" s="16">
        <v>0</v>
      </c>
      <c r="F145" s="8">
        <f t="shared" ca="1" si="15"/>
        <v>16</v>
      </c>
      <c r="G145" s="19" t="s">
        <v>19</v>
      </c>
      <c r="H145" s="21" t="s">
        <v>250</v>
      </c>
      <c r="I145" s="58"/>
    </row>
    <row r="146" spans="1:9">
      <c r="A146" s="18" t="s">
        <v>171</v>
      </c>
      <c r="B146" s="9"/>
      <c r="C146" s="52">
        <v>42926</v>
      </c>
      <c r="D146" s="52">
        <v>42937</v>
      </c>
      <c r="E146" s="16">
        <v>0</v>
      </c>
      <c r="F146" s="8">
        <f t="shared" ca="1" si="15"/>
        <v>16</v>
      </c>
      <c r="G146" s="21" t="s">
        <v>250</v>
      </c>
      <c r="H146" s="19" t="s">
        <v>19</v>
      </c>
      <c r="I146" s="60"/>
    </row>
    <row r="147" spans="1:9">
      <c r="A147" s="18" t="s">
        <v>347</v>
      </c>
      <c r="B147" s="9"/>
      <c r="C147" s="52">
        <v>42921</v>
      </c>
      <c r="D147" s="52">
        <v>42944</v>
      </c>
      <c r="E147" s="16">
        <v>0</v>
      </c>
      <c r="F147" s="8">
        <f t="shared" ref="F147" ca="1" si="16">IF(D147=0,"",IF(E147=1,"",D147-$F$1))</f>
        <v>23</v>
      </c>
      <c r="G147" s="21" t="s">
        <v>250</v>
      </c>
      <c r="H147" s="19" t="s">
        <v>235</v>
      </c>
      <c r="I147" s="60" t="s">
        <v>363</v>
      </c>
    </row>
    <row r="148" spans="1:9" ht="15" customHeight="1">
      <c r="A148" s="17" t="s">
        <v>172</v>
      </c>
      <c r="B148" s="9"/>
      <c r="C148" s="47">
        <v>42856</v>
      </c>
      <c r="D148" s="47">
        <v>42923</v>
      </c>
      <c r="E148" s="49">
        <v>0</v>
      </c>
      <c r="F148" s="50">
        <f t="shared" ca="1" si="15"/>
        <v>2</v>
      </c>
      <c r="G148" s="20"/>
      <c r="H148" s="19"/>
      <c r="I148" s="58"/>
    </row>
    <row r="149" spans="1:9">
      <c r="A149" s="18" t="s">
        <v>173</v>
      </c>
      <c r="B149" s="9"/>
      <c r="C149" s="52">
        <v>42856</v>
      </c>
      <c r="D149" s="52">
        <v>42923</v>
      </c>
      <c r="E149" s="16">
        <v>0</v>
      </c>
      <c r="F149" s="8">
        <f t="shared" ca="1" si="15"/>
        <v>2</v>
      </c>
      <c r="G149" s="21" t="s">
        <v>22</v>
      </c>
      <c r="H149" s="19"/>
      <c r="I149" s="60"/>
    </row>
    <row r="150" spans="1:9">
      <c r="A150" s="63" t="s">
        <v>174</v>
      </c>
      <c r="B150" s="9"/>
      <c r="C150" s="47">
        <v>42898</v>
      </c>
      <c r="D150" s="47">
        <v>42972</v>
      </c>
      <c r="E150" s="49">
        <v>0</v>
      </c>
      <c r="F150" s="50">
        <f t="shared" ca="1" si="15"/>
        <v>51</v>
      </c>
      <c r="G150" s="20"/>
      <c r="H150" s="19"/>
      <c r="I150" s="58"/>
    </row>
    <row r="151" spans="1:9">
      <c r="A151" s="17" t="s">
        <v>175</v>
      </c>
      <c r="B151" s="9"/>
      <c r="C151" s="47">
        <v>42898</v>
      </c>
      <c r="D151" s="47">
        <v>42972</v>
      </c>
      <c r="E151" s="49">
        <v>0</v>
      </c>
      <c r="F151" s="50">
        <f t="shared" ca="1" si="15"/>
        <v>51</v>
      </c>
      <c r="G151" s="20"/>
      <c r="H151" s="19"/>
      <c r="I151" s="58"/>
    </row>
    <row r="152" spans="1:9">
      <c r="A152" s="17" t="s">
        <v>176</v>
      </c>
      <c r="B152" s="9"/>
      <c r="C152" s="47">
        <v>42898</v>
      </c>
      <c r="D152" s="47">
        <v>42944</v>
      </c>
      <c r="E152" s="49">
        <v>0.05</v>
      </c>
      <c r="F152" s="50">
        <f t="shared" ca="1" si="15"/>
        <v>23</v>
      </c>
      <c r="G152" s="20"/>
      <c r="H152" s="19"/>
      <c r="I152" s="58"/>
    </row>
    <row r="153" spans="1:9">
      <c r="A153" s="18" t="s">
        <v>177</v>
      </c>
      <c r="B153" s="9"/>
      <c r="C153" s="52">
        <v>42898</v>
      </c>
      <c r="D153" s="52">
        <v>42909</v>
      </c>
      <c r="E153" s="16">
        <v>1</v>
      </c>
      <c r="F153" s="8" t="str">
        <f t="shared" si="15"/>
        <v/>
      </c>
      <c r="G153" s="19" t="s">
        <v>235</v>
      </c>
      <c r="H153" s="19" t="s">
        <v>17</v>
      </c>
      <c r="I153" s="58"/>
    </row>
    <row r="154" spans="1:9">
      <c r="A154" s="18" t="s">
        <v>178</v>
      </c>
      <c r="B154" s="9"/>
      <c r="C154" s="52">
        <v>42919</v>
      </c>
      <c r="D154" s="52">
        <v>42930</v>
      </c>
      <c r="E154" s="16">
        <v>0</v>
      </c>
      <c r="F154" s="8">
        <f t="shared" ca="1" si="15"/>
        <v>9</v>
      </c>
      <c r="G154" s="21" t="s">
        <v>300</v>
      </c>
      <c r="H154" s="19" t="s">
        <v>296</v>
      </c>
      <c r="I154" s="58"/>
    </row>
    <row r="155" spans="1:9">
      <c r="A155" s="18" t="s">
        <v>179</v>
      </c>
      <c r="B155" s="9"/>
      <c r="C155" s="52">
        <v>42940</v>
      </c>
      <c r="D155" s="52">
        <v>42944</v>
      </c>
      <c r="E155" s="16">
        <v>0</v>
      </c>
      <c r="F155" s="8">
        <f t="shared" ref="F155" ca="1" si="17">IF(D155=0,"",IF(E155=1,"",D155-$F$1))</f>
        <v>23</v>
      </c>
      <c r="G155" s="21" t="s">
        <v>24</v>
      </c>
      <c r="H155" s="19" t="s">
        <v>365</v>
      </c>
      <c r="I155" s="58"/>
    </row>
    <row r="156" spans="1:9">
      <c r="A156" s="18" t="s">
        <v>180</v>
      </c>
      <c r="B156" s="9"/>
      <c r="C156" s="52">
        <v>42919</v>
      </c>
      <c r="D156" s="52">
        <v>42944</v>
      </c>
      <c r="E156" s="16">
        <v>0</v>
      </c>
      <c r="F156" s="8">
        <f t="shared" ref="F156:F160" ca="1" si="18">IF(D156=0,"",IF(E156=1,"",D156-$F$1))</f>
        <v>23</v>
      </c>
      <c r="G156" s="21" t="s">
        <v>250</v>
      </c>
      <c r="H156" s="19"/>
      <c r="I156" s="58"/>
    </row>
    <row r="157" spans="1:9">
      <c r="A157" s="18" t="s">
        <v>181</v>
      </c>
      <c r="B157" s="9"/>
      <c r="C157" s="52">
        <v>42919</v>
      </c>
      <c r="D157" s="52">
        <v>42944</v>
      </c>
      <c r="E157" s="16">
        <v>0</v>
      </c>
      <c r="F157" s="8">
        <f t="shared" ca="1" si="18"/>
        <v>23</v>
      </c>
      <c r="G157" s="20" t="s">
        <v>18</v>
      </c>
      <c r="H157" s="66" t="s">
        <v>350</v>
      </c>
      <c r="I157" s="58"/>
    </row>
    <row r="158" spans="1:9">
      <c r="A158" s="18" t="s">
        <v>182</v>
      </c>
      <c r="B158" s="9"/>
      <c r="C158" s="52">
        <v>42919</v>
      </c>
      <c r="D158" s="52">
        <v>42944</v>
      </c>
      <c r="E158" s="16">
        <v>0</v>
      </c>
      <c r="F158" s="8">
        <f t="shared" ca="1" si="18"/>
        <v>23</v>
      </c>
      <c r="G158" s="21" t="s">
        <v>250</v>
      </c>
      <c r="H158" s="19"/>
      <c r="I158" s="58"/>
    </row>
    <row r="159" spans="1:9">
      <c r="A159" s="18" t="s">
        <v>183</v>
      </c>
      <c r="B159" s="9"/>
      <c r="C159" s="52">
        <v>42919</v>
      </c>
      <c r="D159" s="52">
        <v>42944</v>
      </c>
      <c r="E159" s="16">
        <v>0</v>
      </c>
      <c r="F159" s="8">
        <f t="shared" ca="1" si="18"/>
        <v>23</v>
      </c>
      <c r="G159" s="21" t="s">
        <v>250</v>
      </c>
      <c r="H159" s="19"/>
      <c r="I159" s="58"/>
    </row>
    <row r="160" spans="1:9">
      <c r="A160" s="18" t="s">
        <v>184</v>
      </c>
      <c r="B160" s="9"/>
      <c r="C160" s="52">
        <v>42947</v>
      </c>
      <c r="D160" s="52">
        <v>42951</v>
      </c>
      <c r="E160" s="16">
        <v>0</v>
      </c>
      <c r="F160" s="8">
        <f t="shared" ca="1" si="18"/>
        <v>30</v>
      </c>
      <c r="G160" s="21" t="s">
        <v>250</v>
      </c>
      <c r="H160" s="19" t="s">
        <v>24</v>
      </c>
      <c r="I160" s="58"/>
    </row>
    <row r="161" spans="1:9">
      <c r="A161" s="17" t="s">
        <v>185</v>
      </c>
      <c r="B161" s="9"/>
      <c r="C161" s="47">
        <v>42899</v>
      </c>
      <c r="D161" s="47">
        <v>42941</v>
      </c>
      <c r="E161" s="49">
        <v>0</v>
      </c>
      <c r="F161" s="50">
        <f t="shared" ref="F161:F165" ca="1" si="19">IF(D161=0,"",IF(E161=1,"",D161-$F$1))</f>
        <v>20</v>
      </c>
      <c r="G161" s="20"/>
      <c r="H161" s="19"/>
      <c r="I161" s="58"/>
    </row>
    <row r="162" spans="1:9">
      <c r="A162" s="18" t="s">
        <v>333</v>
      </c>
      <c r="B162" s="9"/>
      <c r="C162" s="52">
        <v>42899</v>
      </c>
      <c r="D162" s="52">
        <v>42941</v>
      </c>
      <c r="E162" s="16">
        <v>0</v>
      </c>
      <c r="F162" s="8">
        <f t="shared" ca="1" si="19"/>
        <v>20</v>
      </c>
      <c r="G162" s="21" t="s">
        <v>18</v>
      </c>
      <c r="H162" s="19" t="s">
        <v>267</v>
      </c>
      <c r="I162" s="58"/>
    </row>
    <row r="163" spans="1:9">
      <c r="A163" s="18" t="s">
        <v>332</v>
      </c>
      <c r="B163" s="9"/>
      <c r="C163" s="52">
        <v>42948</v>
      </c>
      <c r="D163" s="52">
        <v>42951</v>
      </c>
      <c r="E163" s="16">
        <v>0</v>
      </c>
      <c r="F163" s="8">
        <f t="shared" ca="1" si="19"/>
        <v>30</v>
      </c>
      <c r="G163" s="21" t="s">
        <v>18</v>
      </c>
      <c r="H163" s="21" t="s">
        <v>250</v>
      </c>
      <c r="I163" s="58"/>
    </row>
    <row r="164" spans="1:9">
      <c r="A164" s="17" t="s">
        <v>186</v>
      </c>
      <c r="B164" s="9"/>
      <c r="C164" s="47">
        <v>42923</v>
      </c>
      <c r="D164" s="47">
        <v>42965</v>
      </c>
      <c r="E164" s="49">
        <v>0</v>
      </c>
      <c r="F164" s="50">
        <f t="shared" ca="1" si="19"/>
        <v>44</v>
      </c>
      <c r="G164" s="20"/>
      <c r="H164" s="19"/>
      <c r="I164" s="58"/>
    </row>
    <row r="165" spans="1:9">
      <c r="A165" s="18" t="s">
        <v>187</v>
      </c>
      <c r="B165" s="9"/>
      <c r="C165" s="52">
        <v>42923</v>
      </c>
      <c r="D165" s="52">
        <v>42936</v>
      </c>
      <c r="E165" s="16">
        <v>0</v>
      </c>
      <c r="F165" s="8">
        <f t="shared" ca="1" si="19"/>
        <v>15</v>
      </c>
      <c r="G165" s="21" t="s">
        <v>22</v>
      </c>
      <c r="H165" s="19"/>
      <c r="I165" s="58"/>
    </row>
    <row r="166" spans="1:9">
      <c r="A166" s="18" t="s">
        <v>188</v>
      </c>
      <c r="B166" s="9"/>
      <c r="C166" s="52">
        <v>42954</v>
      </c>
      <c r="D166" s="52">
        <v>42965</v>
      </c>
      <c r="E166" s="16">
        <v>0</v>
      </c>
      <c r="F166" s="8">
        <f t="shared" ref="F166:F171" ca="1" si="20">IF(D166=0,"",IF(E166=1,"",D166-$F$1))</f>
        <v>44</v>
      </c>
      <c r="G166" s="21" t="s">
        <v>22</v>
      </c>
      <c r="H166" s="19"/>
      <c r="I166" s="58"/>
    </row>
    <row r="167" spans="1:9">
      <c r="A167" s="18" t="s">
        <v>189</v>
      </c>
      <c r="B167" s="9"/>
      <c r="C167" s="52">
        <v>42940</v>
      </c>
      <c r="D167" s="52">
        <v>42951</v>
      </c>
      <c r="E167" s="16">
        <v>0</v>
      </c>
      <c r="F167" s="8">
        <f t="shared" ca="1" si="20"/>
        <v>30</v>
      </c>
      <c r="G167" s="21" t="s">
        <v>22</v>
      </c>
      <c r="H167" s="19"/>
      <c r="I167" s="58"/>
    </row>
    <row r="168" spans="1:9">
      <c r="A168" s="17" t="s">
        <v>190</v>
      </c>
      <c r="B168" s="9"/>
      <c r="C168" s="47">
        <v>42940</v>
      </c>
      <c r="D168" s="47">
        <v>42951</v>
      </c>
      <c r="E168" s="49">
        <v>0</v>
      </c>
      <c r="F168" s="50">
        <f t="shared" ca="1" si="20"/>
        <v>30</v>
      </c>
      <c r="G168" s="20"/>
      <c r="H168" s="19"/>
      <c r="I168" s="58"/>
    </row>
    <row r="169" spans="1:9">
      <c r="A169" s="18" t="s">
        <v>191</v>
      </c>
      <c r="B169" s="9"/>
      <c r="C169" s="52">
        <v>42940</v>
      </c>
      <c r="D169" s="52">
        <v>42951</v>
      </c>
      <c r="E169" s="16">
        <v>0</v>
      </c>
      <c r="F169" s="8">
        <f t="shared" ca="1" si="20"/>
        <v>30</v>
      </c>
      <c r="G169" s="21" t="s">
        <v>250</v>
      </c>
      <c r="H169" s="19" t="s">
        <v>19</v>
      </c>
      <c r="I169" s="58"/>
    </row>
    <row r="170" spans="1:9">
      <c r="A170" s="18" t="s">
        <v>192</v>
      </c>
      <c r="B170" s="9"/>
      <c r="C170" s="52">
        <v>42940</v>
      </c>
      <c r="D170" s="52">
        <v>42951</v>
      </c>
      <c r="E170" s="16">
        <v>0</v>
      </c>
      <c r="F170" s="8">
        <f t="shared" ca="1" si="20"/>
        <v>30</v>
      </c>
      <c r="G170" s="21" t="s">
        <v>250</v>
      </c>
      <c r="H170" s="19" t="s">
        <v>19</v>
      </c>
      <c r="I170" s="58"/>
    </row>
    <row r="171" spans="1:9">
      <c r="A171" s="18" t="s">
        <v>193</v>
      </c>
      <c r="B171" s="9"/>
      <c r="C171" s="52">
        <v>42940</v>
      </c>
      <c r="D171" s="52">
        <v>42951</v>
      </c>
      <c r="E171" s="16">
        <v>0</v>
      </c>
      <c r="F171" s="8">
        <f t="shared" ca="1" si="20"/>
        <v>30</v>
      </c>
      <c r="G171" s="21" t="s">
        <v>250</v>
      </c>
      <c r="H171" s="21" t="s">
        <v>304</v>
      </c>
      <c r="I171" s="58"/>
    </row>
    <row r="172" spans="1:9">
      <c r="A172" s="63" t="s">
        <v>194</v>
      </c>
      <c r="B172" s="9"/>
      <c r="C172" s="47">
        <v>42926</v>
      </c>
      <c r="D172" s="47">
        <v>42986</v>
      </c>
      <c r="E172" s="49">
        <v>0</v>
      </c>
      <c r="F172" s="50">
        <f t="shared" ref="F172:F176" ca="1" si="21">IF(D172=0,"",IF(E172=1,"",D172-$F$1))</f>
        <v>65</v>
      </c>
      <c r="G172" s="20"/>
      <c r="H172" s="19"/>
      <c r="I172" s="58"/>
    </row>
    <row r="173" spans="1:9">
      <c r="A173" s="17" t="s">
        <v>195</v>
      </c>
      <c r="B173" s="9"/>
      <c r="C173" s="47">
        <v>42926</v>
      </c>
      <c r="D173" s="47">
        <v>42958</v>
      </c>
      <c r="E173" s="49">
        <v>0</v>
      </c>
      <c r="F173" s="50">
        <f t="shared" ca="1" si="21"/>
        <v>37</v>
      </c>
      <c r="G173" s="20"/>
      <c r="H173" s="19"/>
      <c r="I173" s="58"/>
    </row>
    <row r="174" spans="1:9">
      <c r="A174" s="18" t="s">
        <v>196</v>
      </c>
      <c r="B174" s="9"/>
      <c r="C174" s="52">
        <v>42926</v>
      </c>
      <c r="D174" s="52">
        <v>42944</v>
      </c>
      <c r="E174" s="16">
        <v>0</v>
      </c>
      <c r="F174" s="8">
        <f t="shared" ca="1" si="21"/>
        <v>23</v>
      </c>
      <c r="G174" s="21" t="s">
        <v>303</v>
      </c>
      <c r="H174" s="21" t="s">
        <v>250</v>
      </c>
      <c r="I174" s="58"/>
    </row>
    <row r="175" spans="1:9">
      <c r="A175" s="18" t="s">
        <v>197</v>
      </c>
      <c r="B175" s="9"/>
      <c r="C175" s="52">
        <v>42947</v>
      </c>
      <c r="D175" s="52">
        <v>42958</v>
      </c>
      <c r="E175" s="16">
        <v>0</v>
      </c>
      <c r="F175" s="8">
        <f t="shared" ca="1" si="21"/>
        <v>37</v>
      </c>
      <c r="G175" s="20"/>
      <c r="H175" s="19"/>
      <c r="I175" s="58"/>
    </row>
    <row r="176" spans="1:9">
      <c r="A176" s="17" t="s">
        <v>316</v>
      </c>
      <c r="B176" s="9"/>
      <c r="C176" s="47">
        <v>42954</v>
      </c>
      <c r="D176" s="47">
        <v>42972</v>
      </c>
      <c r="E176" s="49">
        <v>0</v>
      </c>
      <c r="F176" s="50">
        <f t="shared" ca="1" si="21"/>
        <v>51</v>
      </c>
      <c r="G176" s="20"/>
      <c r="H176" s="19"/>
      <c r="I176" s="58" t="s">
        <v>334</v>
      </c>
    </row>
    <row r="177" spans="1:9">
      <c r="A177" s="18" t="s">
        <v>198</v>
      </c>
      <c r="B177" s="9"/>
      <c r="C177" s="52">
        <v>42954</v>
      </c>
      <c r="D177" s="52">
        <v>42972</v>
      </c>
      <c r="E177" s="16">
        <v>0</v>
      </c>
      <c r="F177" s="8">
        <f t="shared" ca="1" si="15"/>
        <v>51</v>
      </c>
      <c r="G177" s="20"/>
      <c r="H177" s="19"/>
      <c r="I177" s="58"/>
    </row>
    <row r="178" spans="1:9">
      <c r="A178" s="18" t="s">
        <v>199</v>
      </c>
      <c r="B178" s="9"/>
      <c r="C178" s="52">
        <v>42954</v>
      </c>
      <c r="D178" s="52">
        <v>42972</v>
      </c>
      <c r="E178" s="16">
        <v>0</v>
      </c>
      <c r="F178" s="8">
        <f t="shared" ref="F178" ca="1" si="22">IF(D178=0,"",IF(E178=1,"",D178-$F$1))</f>
        <v>51</v>
      </c>
      <c r="G178" s="20"/>
      <c r="H178" s="19"/>
      <c r="I178" s="60"/>
    </row>
    <row r="179" spans="1:9">
      <c r="A179" s="17" t="s">
        <v>309</v>
      </c>
      <c r="B179" s="9"/>
      <c r="C179" s="47">
        <v>42954</v>
      </c>
      <c r="D179" s="47">
        <v>42986</v>
      </c>
      <c r="E179" s="49">
        <v>0</v>
      </c>
      <c r="F179" s="50">
        <f t="shared" ca="1" si="15"/>
        <v>65</v>
      </c>
      <c r="G179" s="20"/>
      <c r="H179" s="19"/>
      <c r="I179" s="58"/>
    </row>
    <row r="180" spans="1:9">
      <c r="A180" s="18" t="s">
        <v>354</v>
      </c>
      <c r="B180" s="9"/>
      <c r="C180" s="52">
        <v>42885</v>
      </c>
      <c r="D180" s="52">
        <v>42954</v>
      </c>
      <c r="E180" s="16">
        <v>0</v>
      </c>
      <c r="F180" s="8">
        <f t="shared" ref="F180" ca="1" si="23">IF(D180=0,"",IF(E180=1,"",D180-$F$1))</f>
        <v>33</v>
      </c>
      <c r="G180" s="20"/>
      <c r="H180" s="14"/>
      <c r="I180" s="60"/>
    </row>
    <row r="181" spans="1:9" ht="18.75" customHeight="1">
      <c r="A181" s="67" t="s">
        <v>356</v>
      </c>
      <c r="B181" s="9"/>
      <c r="C181" s="52">
        <v>42885</v>
      </c>
      <c r="D181" s="52">
        <v>42901</v>
      </c>
      <c r="E181" s="16">
        <v>1</v>
      </c>
      <c r="F181" s="8" t="str">
        <f t="shared" ref="F181" si="24">IF(D181=0,"",IF(E181=1,"",D181-$F$1))</f>
        <v/>
      </c>
      <c r="G181" s="20"/>
      <c r="H181" s="14"/>
      <c r="I181" s="60" t="s">
        <v>357</v>
      </c>
    </row>
    <row r="182" spans="1:9">
      <c r="A182" s="18" t="s">
        <v>200</v>
      </c>
      <c r="B182" s="9"/>
      <c r="C182" s="52">
        <v>42951</v>
      </c>
      <c r="D182" s="52">
        <v>42986</v>
      </c>
      <c r="E182" s="16">
        <v>0</v>
      </c>
      <c r="F182" s="8">
        <f t="shared" ca="1" si="15"/>
        <v>65</v>
      </c>
      <c r="G182" s="20"/>
      <c r="H182" s="14"/>
      <c r="I182" s="60" t="s">
        <v>364</v>
      </c>
    </row>
    <row r="183" spans="1:9">
      <c r="A183" s="18" t="s">
        <v>201</v>
      </c>
      <c r="B183" s="9"/>
      <c r="C183" s="52">
        <v>42951</v>
      </c>
      <c r="D183" s="52">
        <v>42954</v>
      </c>
      <c r="E183" s="16">
        <v>0</v>
      </c>
      <c r="F183" s="8">
        <f t="shared" ca="1" si="15"/>
        <v>33</v>
      </c>
      <c r="G183" s="20"/>
      <c r="H183" s="14"/>
      <c r="I183" s="60"/>
    </row>
    <row r="184" spans="1:9">
      <c r="A184" s="18" t="s">
        <v>202</v>
      </c>
      <c r="B184" s="9"/>
      <c r="C184" s="52">
        <v>42951</v>
      </c>
      <c r="D184" s="52">
        <v>42954</v>
      </c>
      <c r="E184" s="16">
        <v>0</v>
      </c>
      <c r="F184" s="8">
        <f t="shared" ca="1" si="15"/>
        <v>33</v>
      </c>
      <c r="G184" s="20"/>
      <c r="H184" s="19"/>
      <c r="I184" s="58"/>
    </row>
    <row r="185" spans="1:9">
      <c r="A185" s="18" t="s">
        <v>203</v>
      </c>
      <c r="B185" s="9"/>
      <c r="C185" s="52">
        <v>42951</v>
      </c>
      <c r="D185" s="52">
        <v>42954</v>
      </c>
      <c r="E185" s="16">
        <v>0</v>
      </c>
      <c r="F185" s="8">
        <f t="shared" ca="1" si="15"/>
        <v>33</v>
      </c>
      <c r="G185" s="20"/>
      <c r="H185" s="19"/>
      <c r="I185" s="58"/>
    </row>
    <row r="186" spans="1:9">
      <c r="A186" s="18" t="s">
        <v>204</v>
      </c>
      <c r="B186" s="9"/>
      <c r="C186" s="52">
        <v>42951</v>
      </c>
      <c r="D186" s="52">
        <v>42958</v>
      </c>
      <c r="E186" s="16">
        <v>0</v>
      </c>
      <c r="F186" s="8">
        <f t="shared" ca="1" si="15"/>
        <v>37</v>
      </c>
      <c r="G186" s="20"/>
      <c r="H186" s="19"/>
      <c r="I186" s="58"/>
    </row>
    <row r="187" spans="1:9">
      <c r="A187" s="15" t="s">
        <v>325</v>
      </c>
      <c r="B187" s="9" t="s">
        <v>14</v>
      </c>
      <c r="C187" s="47"/>
      <c r="D187" s="47">
        <v>42873</v>
      </c>
      <c r="E187" s="12">
        <v>1</v>
      </c>
      <c r="F187" s="13" t="str">
        <f>IF(D187=0,"",IF(E187=1,"",D187-$F$1))</f>
        <v/>
      </c>
      <c r="G187" s="10"/>
      <c r="H187" s="11"/>
      <c r="I187" s="58" t="s">
        <v>326</v>
      </c>
    </row>
    <row r="188" spans="1:9">
      <c r="A188" s="15" t="s">
        <v>205</v>
      </c>
      <c r="B188" s="9" t="s">
        <v>14</v>
      </c>
      <c r="C188" s="47"/>
      <c r="D188" s="47">
        <v>42881</v>
      </c>
      <c r="E188" s="12">
        <v>1</v>
      </c>
      <c r="F188" s="13" t="str">
        <f>IF(D188=0,"",IF(E188=1,"",D188-$F$1))</f>
        <v/>
      </c>
      <c r="G188" s="10"/>
      <c r="H188" s="11"/>
      <c r="I188" s="61" t="s">
        <v>314</v>
      </c>
    </row>
    <row r="189" spans="1:9">
      <c r="A189" s="15" t="s">
        <v>313</v>
      </c>
      <c r="B189" s="9" t="s">
        <v>14</v>
      </c>
      <c r="C189" s="47"/>
      <c r="D189" s="47">
        <v>42954</v>
      </c>
      <c r="E189" s="12">
        <f>AVERAGE(E4:E188)</f>
        <v>0.51994565217391309</v>
      </c>
      <c r="F189" s="13">
        <f ca="1">IF(D189=0,"",IF(E189=1,"",D189-$F$1))</f>
        <v>33</v>
      </c>
      <c r="G189" s="10"/>
      <c r="H189" s="11"/>
      <c r="I189" s="61" t="s">
        <v>317</v>
      </c>
    </row>
    <row r="190" spans="1:9">
      <c r="A190" s="15" t="s">
        <v>307</v>
      </c>
      <c r="B190" s="9" t="s">
        <v>14</v>
      </c>
      <c r="C190" s="47"/>
      <c r="D190" s="47">
        <v>42986</v>
      </c>
      <c r="E190" s="12">
        <f>AVERAGE(E5:E188)</f>
        <v>0.51994565217391309</v>
      </c>
      <c r="F190" s="13">
        <f ca="1">IF(D190=0,"",IF(E190=1,"",D190-$F$1))</f>
        <v>65</v>
      </c>
      <c r="G190" s="10"/>
      <c r="H190" s="11"/>
      <c r="I190" s="61" t="s">
        <v>308</v>
      </c>
    </row>
    <row r="191" spans="1:9">
      <c r="I191" s="62"/>
    </row>
    <row r="192" spans="1:9">
      <c r="B192" s="68"/>
      <c r="I192" s="62"/>
    </row>
    <row r="193" spans="9:9">
      <c r="I193" s="62"/>
    </row>
    <row r="194" spans="9:9">
      <c r="I194" s="62"/>
    </row>
    <row r="195" spans="9:9">
      <c r="I195" s="62"/>
    </row>
    <row r="196" spans="9:9">
      <c r="I196" s="62"/>
    </row>
    <row r="197" spans="9:9">
      <c r="I197" s="62"/>
    </row>
    <row r="198" spans="9:9">
      <c r="I198" s="62"/>
    </row>
    <row r="199" spans="9:9">
      <c r="I199" s="62"/>
    </row>
    <row r="200" spans="9:9">
      <c r="I200" s="62"/>
    </row>
    <row r="201" spans="9:9">
      <c r="I201" s="62"/>
    </row>
    <row r="202" spans="9:9">
      <c r="I202" s="62"/>
    </row>
    <row r="203" spans="9:9">
      <c r="I203" s="62"/>
    </row>
    <row r="204" spans="9:9">
      <c r="I204" s="62"/>
    </row>
    <row r="205" spans="9:9">
      <c r="I205" s="62"/>
    </row>
    <row r="206" spans="9:9">
      <c r="I206" s="62"/>
    </row>
    <row r="207" spans="9:9">
      <c r="I207" s="62"/>
    </row>
    <row r="208" spans="9:9">
      <c r="I208" s="62"/>
    </row>
    <row r="209" spans="9:9">
      <c r="I209" s="62"/>
    </row>
    <row r="210" spans="9:9">
      <c r="I210" s="62"/>
    </row>
    <row r="211" spans="9:9">
      <c r="I211" s="62"/>
    </row>
    <row r="212" spans="9:9">
      <c r="I212" s="62"/>
    </row>
    <row r="213" spans="9:9">
      <c r="I213" s="62"/>
    </row>
    <row r="214" spans="9:9">
      <c r="I214" s="62"/>
    </row>
    <row r="215" spans="9:9">
      <c r="I215" s="62"/>
    </row>
    <row r="216" spans="9:9">
      <c r="I216" s="62"/>
    </row>
    <row r="217" spans="9:9">
      <c r="I217" s="62"/>
    </row>
    <row r="218" spans="9:9">
      <c r="I218" s="62"/>
    </row>
    <row r="219" spans="9:9">
      <c r="I219" s="62"/>
    </row>
    <row r="220" spans="9:9">
      <c r="I220" s="62"/>
    </row>
    <row r="221" spans="9:9">
      <c r="I221" s="62"/>
    </row>
    <row r="222" spans="9:9">
      <c r="I222" s="62"/>
    </row>
    <row r="223" spans="9:9">
      <c r="I223" s="62"/>
    </row>
    <row r="224" spans="9:9">
      <c r="I224" s="62"/>
    </row>
    <row r="225" spans="9:9">
      <c r="I225" s="62"/>
    </row>
    <row r="226" spans="9:9">
      <c r="I226" s="62"/>
    </row>
    <row r="227" spans="9:9">
      <c r="I227" s="62"/>
    </row>
    <row r="228" spans="9:9">
      <c r="I228" s="62"/>
    </row>
    <row r="229" spans="9:9">
      <c r="I229" s="62"/>
    </row>
    <row r="230" spans="9:9">
      <c r="I230" s="62"/>
    </row>
    <row r="231" spans="9:9">
      <c r="I231" s="62"/>
    </row>
    <row r="232" spans="9:9">
      <c r="I232" s="62"/>
    </row>
    <row r="233" spans="9:9">
      <c r="I233" s="62"/>
    </row>
    <row r="234" spans="9:9">
      <c r="I234" s="62"/>
    </row>
    <row r="235" spans="9:9">
      <c r="I235" s="62"/>
    </row>
    <row r="236" spans="9:9">
      <c r="I236" s="62"/>
    </row>
    <row r="237" spans="9:9">
      <c r="I237" s="62"/>
    </row>
    <row r="238" spans="9:9">
      <c r="I238" s="62"/>
    </row>
    <row r="239" spans="9:9">
      <c r="I239" s="62"/>
    </row>
    <row r="240" spans="9:9">
      <c r="I240" s="62"/>
    </row>
    <row r="241" spans="9:9">
      <c r="I241" s="62"/>
    </row>
    <row r="242" spans="9:9">
      <c r="I242" s="62"/>
    </row>
    <row r="243" spans="9:9">
      <c r="I243" s="62"/>
    </row>
    <row r="244" spans="9:9">
      <c r="I244" s="62"/>
    </row>
    <row r="245" spans="9:9">
      <c r="I245" s="62"/>
    </row>
    <row r="246" spans="9:9">
      <c r="I246" s="62"/>
    </row>
    <row r="247" spans="9:9">
      <c r="I247" s="62"/>
    </row>
    <row r="248" spans="9:9">
      <c r="I248" s="62"/>
    </row>
    <row r="249" spans="9:9">
      <c r="I249" s="62"/>
    </row>
    <row r="250" spans="9:9">
      <c r="I250" s="62"/>
    </row>
    <row r="251" spans="9:9">
      <c r="I251" s="62"/>
    </row>
    <row r="252" spans="9:9">
      <c r="I252" s="62"/>
    </row>
    <row r="253" spans="9:9">
      <c r="I253" s="62"/>
    </row>
    <row r="254" spans="9:9">
      <c r="I254" s="62"/>
    </row>
    <row r="255" spans="9:9">
      <c r="I255" s="62"/>
    </row>
    <row r="256" spans="9:9">
      <c r="I256" s="62"/>
    </row>
    <row r="257" spans="9:9">
      <c r="I257" s="62"/>
    </row>
    <row r="258" spans="9:9">
      <c r="I258" s="62"/>
    </row>
    <row r="259" spans="9:9">
      <c r="I259" s="62"/>
    </row>
    <row r="260" spans="9:9">
      <c r="I260" s="62"/>
    </row>
    <row r="261" spans="9:9">
      <c r="I261" s="62"/>
    </row>
    <row r="262" spans="9:9">
      <c r="I262" s="62"/>
    </row>
    <row r="263" spans="9:9">
      <c r="I263" s="62"/>
    </row>
    <row r="264" spans="9:9">
      <c r="I264" s="62"/>
    </row>
    <row r="265" spans="9:9">
      <c r="I265" s="62"/>
    </row>
    <row r="266" spans="9:9">
      <c r="I266" s="62"/>
    </row>
    <row r="267" spans="9:9">
      <c r="I267" s="62"/>
    </row>
    <row r="268" spans="9:9">
      <c r="I268" s="62"/>
    </row>
    <row r="269" spans="9:9">
      <c r="I269" s="62"/>
    </row>
    <row r="270" spans="9:9">
      <c r="I270" s="62"/>
    </row>
    <row r="271" spans="9:9">
      <c r="I271" s="62"/>
    </row>
    <row r="272" spans="9:9">
      <c r="I272" s="62"/>
    </row>
    <row r="273" spans="9:9">
      <c r="I273" s="62"/>
    </row>
    <row r="274" spans="9:9">
      <c r="I274" s="62"/>
    </row>
    <row r="275" spans="9:9">
      <c r="I275" s="62"/>
    </row>
    <row r="276" spans="9:9">
      <c r="I276" s="62"/>
    </row>
    <row r="277" spans="9:9">
      <c r="I277" s="62"/>
    </row>
    <row r="278" spans="9:9">
      <c r="I278" s="62"/>
    </row>
    <row r="279" spans="9:9">
      <c r="I279" s="62"/>
    </row>
    <row r="280" spans="9:9">
      <c r="I280" s="62"/>
    </row>
    <row r="281" spans="9:9">
      <c r="I281" s="62"/>
    </row>
    <row r="282" spans="9:9">
      <c r="I282" s="62"/>
    </row>
    <row r="283" spans="9:9">
      <c r="I283" s="62"/>
    </row>
    <row r="284" spans="9:9">
      <c r="I284" s="62"/>
    </row>
    <row r="285" spans="9:9">
      <c r="I285" s="62"/>
    </row>
    <row r="286" spans="9:9">
      <c r="I286" s="62"/>
    </row>
    <row r="287" spans="9:9">
      <c r="I287" s="62"/>
    </row>
    <row r="288" spans="9:9">
      <c r="I288" s="62"/>
    </row>
    <row r="289" spans="9:9">
      <c r="I289" s="62"/>
    </row>
    <row r="290" spans="9:9">
      <c r="I290" s="62"/>
    </row>
    <row r="291" spans="9:9">
      <c r="I291" s="62"/>
    </row>
    <row r="292" spans="9:9">
      <c r="I292" s="62"/>
    </row>
    <row r="293" spans="9:9">
      <c r="I293" s="62"/>
    </row>
    <row r="294" spans="9:9">
      <c r="I294" s="62"/>
    </row>
    <row r="295" spans="9:9">
      <c r="I295" s="62"/>
    </row>
    <row r="296" spans="9:9">
      <c r="I296" s="62"/>
    </row>
    <row r="297" spans="9:9">
      <c r="I297" s="62"/>
    </row>
    <row r="298" spans="9:9">
      <c r="I298" s="62"/>
    </row>
    <row r="299" spans="9:9">
      <c r="I299" s="62"/>
    </row>
    <row r="300" spans="9:9">
      <c r="I300" s="62"/>
    </row>
    <row r="301" spans="9:9">
      <c r="I301" s="62"/>
    </row>
    <row r="302" spans="9:9">
      <c r="I302" s="62"/>
    </row>
    <row r="303" spans="9:9">
      <c r="I303" s="62"/>
    </row>
    <row r="304" spans="9:9">
      <c r="I304" s="62"/>
    </row>
    <row r="305" spans="9:9">
      <c r="I305" s="62"/>
    </row>
    <row r="306" spans="9:9">
      <c r="I306" s="62"/>
    </row>
    <row r="307" spans="9:9">
      <c r="I307" s="62"/>
    </row>
    <row r="308" spans="9:9">
      <c r="I308" s="62"/>
    </row>
    <row r="309" spans="9:9">
      <c r="I309" s="62"/>
    </row>
    <row r="310" spans="9:9">
      <c r="I310" s="62"/>
    </row>
    <row r="311" spans="9:9">
      <c r="I311" s="62"/>
    </row>
    <row r="312" spans="9:9">
      <c r="I312" s="62"/>
    </row>
    <row r="313" spans="9:9">
      <c r="I313" s="62"/>
    </row>
    <row r="314" spans="9:9">
      <c r="I314" s="62"/>
    </row>
    <row r="315" spans="9:9">
      <c r="I315" s="62"/>
    </row>
    <row r="316" spans="9:9">
      <c r="I316" s="62"/>
    </row>
    <row r="317" spans="9:9">
      <c r="I317" s="62"/>
    </row>
    <row r="318" spans="9:9">
      <c r="I318" s="62"/>
    </row>
    <row r="319" spans="9:9">
      <c r="I319" s="62"/>
    </row>
    <row r="320" spans="9:9">
      <c r="I320" s="62"/>
    </row>
    <row r="321" spans="9:9">
      <c r="I321" s="62"/>
    </row>
    <row r="322" spans="9:9">
      <c r="I322" s="62"/>
    </row>
    <row r="323" spans="9:9">
      <c r="I323" s="62"/>
    </row>
    <row r="324" spans="9:9">
      <c r="I324" s="62"/>
    </row>
    <row r="325" spans="9:9">
      <c r="I325" s="62"/>
    </row>
    <row r="326" spans="9:9">
      <c r="I326" s="62"/>
    </row>
    <row r="327" spans="9:9">
      <c r="I327" s="62"/>
    </row>
    <row r="328" spans="9:9">
      <c r="I328" s="62"/>
    </row>
    <row r="329" spans="9:9">
      <c r="I329" s="62"/>
    </row>
    <row r="330" spans="9:9">
      <c r="I330" s="62"/>
    </row>
    <row r="331" spans="9:9">
      <c r="I331" s="62"/>
    </row>
    <row r="332" spans="9:9">
      <c r="I332" s="62"/>
    </row>
  </sheetData>
  <autoFilter ref="A1:I190"/>
  <mergeCells count="2">
    <mergeCell ref="A1:A4"/>
    <mergeCell ref="B1:B4"/>
  </mergeCells>
  <conditionalFormatting sqref="F177 F88 F179 F58:F86 F5:F8 F10:F23 F25:F26 F161:F164 F46:F56 F148:F154 F111:F146 F182:F186 F30:F43 F97 F102:F109">
    <cfRule type="cellIs" dxfId="124" priority="609" stopIfTrue="1" operator="lessThan">
      <formula>0</formula>
    </cfRule>
  </conditionalFormatting>
  <conditionalFormatting sqref="E188 E190">
    <cfRule type="cellIs" dxfId="123" priority="610" stopIfTrue="1" operator="between">
      <formula>0</formula>
      <formula>0.49</formula>
    </cfRule>
    <cfRule type="cellIs" dxfId="122" priority="610" stopIfTrue="1" operator="between">
      <formula>0.5</formula>
      <formula>0.99</formula>
    </cfRule>
    <cfRule type="cellIs" dxfId="121" priority="611" stopIfTrue="1" operator="equal">
      <formula>1</formula>
    </cfRule>
  </conditionalFormatting>
  <conditionalFormatting sqref="E5:E8 E10:E23 E25:E26 E148:E179 E111:E146 E182:E186 E30:E43 E46:E109">
    <cfRule type="cellIs" dxfId="120" priority="115" operator="lessThan">
      <formula>0.49</formula>
    </cfRule>
    <cfRule type="cellIs" dxfId="119" priority="616" stopIfTrue="1" operator="between">
      <formula>0</formula>
      <formula>0.49</formula>
    </cfRule>
    <cfRule type="cellIs" dxfId="118" priority="617" stopIfTrue="1" operator="between">
      <formula>0.5</formula>
      <formula>0.99</formula>
    </cfRule>
    <cfRule type="cellIs" dxfId="117" priority="618" stopIfTrue="1" operator="equal">
      <formula>1</formula>
    </cfRule>
  </conditionalFormatting>
  <conditionalFormatting sqref="F188 H188 H190 F190">
    <cfRule type="cellIs" dxfId="116" priority="615" stopIfTrue="1" operator="lessThan">
      <formula>0</formula>
    </cfRule>
  </conditionalFormatting>
  <conditionalFormatting sqref="F188 F190">
    <cfRule type="cellIs" dxfId="115" priority="612" stopIfTrue="1" operator="between">
      <formula>0</formula>
      <formula>0.49</formula>
    </cfRule>
    <cfRule type="cellIs" dxfId="114" priority="613" stopIfTrue="1" operator="between">
      <formula>0.5</formula>
      <formula>0.99</formula>
    </cfRule>
    <cfRule type="cellIs" dxfId="113" priority="614" stopIfTrue="1" operator="equal">
      <formula>1</formula>
    </cfRule>
  </conditionalFormatting>
  <conditionalFormatting sqref="F156:F160">
    <cfRule type="cellIs" dxfId="112" priority="567" stopIfTrue="1" operator="lessThan">
      <formula>0</formula>
    </cfRule>
  </conditionalFormatting>
  <conditionalFormatting sqref="F166:F170">
    <cfRule type="cellIs" dxfId="111" priority="546" stopIfTrue="1" operator="lessThan">
      <formula>0</formula>
    </cfRule>
  </conditionalFormatting>
  <conditionalFormatting sqref="F172:F176">
    <cfRule type="cellIs" dxfId="110" priority="539" stopIfTrue="1" operator="lessThan">
      <formula>0</formula>
    </cfRule>
  </conditionalFormatting>
  <conditionalFormatting sqref="F155">
    <cfRule type="cellIs" dxfId="109" priority="504" stopIfTrue="1" operator="lessThan">
      <formula>0</formula>
    </cfRule>
  </conditionalFormatting>
  <conditionalFormatting sqref="F165">
    <cfRule type="cellIs" dxfId="108" priority="483" stopIfTrue="1" operator="lessThan">
      <formula>0</formula>
    </cfRule>
  </conditionalFormatting>
  <conditionalFormatting sqref="F171">
    <cfRule type="cellIs" dxfId="107" priority="476" stopIfTrue="1" operator="lessThan">
      <formula>0</formula>
    </cfRule>
  </conditionalFormatting>
  <conditionalFormatting sqref="F89 F91:F92">
    <cfRule type="cellIs" dxfId="106" priority="434" stopIfTrue="1" operator="lessThan">
      <formula>0</formula>
    </cfRule>
  </conditionalFormatting>
  <conditionalFormatting sqref="F93">
    <cfRule type="cellIs" dxfId="105" priority="427" stopIfTrue="1" operator="lessThan">
      <formula>0</formula>
    </cfRule>
  </conditionalFormatting>
  <conditionalFormatting sqref="F96">
    <cfRule type="cellIs" dxfId="104" priority="368" stopIfTrue="1" operator="lessThan">
      <formula>0</formula>
    </cfRule>
  </conditionalFormatting>
  <conditionalFormatting sqref="F87">
    <cfRule type="cellIs" dxfId="103" priority="247" stopIfTrue="1" operator="lessThan">
      <formula>0</formula>
    </cfRule>
  </conditionalFormatting>
  <conditionalFormatting sqref="F178">
    <cfRule type="cellIs" dxfId="102" priority="240" stopIfTrue="1" operator="lessThan">
      <formula>0</formula>
    </cfRule>
  </conditionalFormatting>
  <conditionalFormatting sqref="F90">
    <cfRule type="cellIs" dxfId="101" priority="180" stopIfTrue="1" operator="lessThan">
      <formula>0</formula>
    </cfRule>
  </conditionalFormatting>
  <conditionalFormatting sqref="F57">
    <cfRule type="cellIs" dxfId="100" priority="166" stopIfTrue="1" operator="lessThan">
      <formula>0</formula>
    </cfRule>
  </conditionalFormatting>
  <conditionalFormatting sqref="F94:F95">
    <cfRule type="cellIs" dxfId="99" priority="124" stopIfTrue="1" operator="lessThan">
      <formula>0</formula>
    </cfRule>
  </conditionalFormatting>
  <conditionalFormatting sqref="E5:E8 E190 E188 E10:E23 E25:E26 E148:E179 E111:E146 E182:E186 E30:E43 E46:E109">
    <cfRule type="cellIs" dxfId="98" priority="123" operator="lessThan">
      <formula>0.5</formula>
    </cfRule>
  </conditionalFormatting>
  <conditionalFormatting sqref="E5:E8 E10:E23 E25:E26 E148:E179 E111:E146 E182:E186 E30:E43 E46:E109">
    <cfRule type="cellIs" dxfId="97" priority="117" stopIfTrue="1" operator="between">
      <formula>0</formula>
      <formula>0.49</formula>
    </cfRule>
    <cfRule type="cellIs" dxfId="96" priority="118" stopIfTrue="1" operator="equal">
      <formula>1</formula>
    </cfRule>
  </conditionalFormatting>
  <conditionalFormatting sqref="E189">
    <cfRule type="cellIs" dxfId="95" priority="2" operator="greaterThan">
      <formula>0.5</formula>
    </cfRule>
    <cfRule type="cellIs" dxfId="94" priority="108" stopIfTrue="1" operator="between">
      <formula>0</formula>
      <formula>0.49</formula>
    </cfRule>
    <cfRule type="cellIs" dxfId="93" priority="109" stopIfTrue="1" operator="equal">
      <formula>1</formula>
    </cfRule>
  </conditionalFormatting>
  <conditionalFormatting sqref="H189 F189">
    <cfRule type="cellIs" dxfId="92" priority="113" stopIfTrue="1" operator="lessThan">
      <formula>0</formula>
    </cfRule>
  </conditionalFormatting>
  <conditionalFormatting sqref="F189">
    <cfRule type="cellIs" dxfId="91" priority="110" stopIfTrue="1" operator="between">
      <formula>0</formula>
      <formula>0.49</formula>
    </cfRule>
    <cfRule type="cellIs" dxfId="90" priority="111" stopIfTrue="1" operator="between">
      <formula>0.5</formula>
      <formula>0.99</formula>
    </cfRule>
    <cfRule type="cellIs" dxfId="89" priority="112" stopIfTrue="1" operator="equal">
      <formula>1</formula>
    </cfRule>
  </conditionalFormatting>
  <conditionalFormatting sqref="E189">
    <cfRule type="cellIs" dxfId="88" priority="107" operator="lessThan">
      <formula>0.5</formula>
    </cfRule>
  </conditionalFormatting>
  <conditionalFormatting sqref="F9">
    <cfRule type="cellIs" dxfId="87" priority="103" stopIfTrue="1" operator="lessThan">
      <formula>0</formula>
    </cfRule>
  </conditionalFormatting>
  <conditionalFormatting sqref="E9">
    <cfRule type="cellIs" dxfId="86" priority="99" operator="lessThan">
      <formula>0.49</formula>
    </cfRule>
    <cfRule type="cellIs" dxfId="85" priority="104" stopIfTrue="1" operator="between">
      <formula>0</formula>
      <formula>0.49</formula>
    </cfRule>
    <cfRule type="cellIs" dxfId="84" priority="105" stopIfTrue="1" operator="between">
      <formula>0.5</formula>
      <formula>0.99</formula>
    </cfRule>
    <cfRule type="cellIs" dxfId="83" priority="106" stopIfTrue="1" operator="equal">
      <formula>1</formula>
    </cfRule>
  </conditionalFormatting>
  <conditionalFormatting sqref="E9">
    <cfRule type="cellIs" dxfId="82" priority="102" operator="lessThan">
      <formula>0.5</formula>
    </cfRule>
  </conditionalFormatting>
  <conditionalFormatting sqref="E9">
    <cfRule type="cellIs" dxfId="81" priority="100" stopIfTrue="1" operator="between">
      <formula>0</formula>
      <formula>0.49</formula>
    </cfRule>
    <cfRule type="cellIs" dxfId="80" priority="101" stopIfTrue="1" operator="equal">
      <formula>1</formula>
    </cfRule>
  </conditionalFormatting>
  <conditionalFormatting sqref="E187">
    <cfRule type="cellIs" dxfId="79" priority="92" stopIfTrue="1" operator="between">
      <formula>0</formula>
      <formula>0.49</formula>
    </cfRule>
    <cfRule type="cellIs" dxfId="78" priority="93" stopIfTrue="1" operator="equal">
      <formula>1</formula>
    </cfRule>
  </conditionalFormatting>
  <conditionalFormatting sqref="F187 H187">
    <cfRule type="cellIs" dxfId="77" priority="97" stopIfTrue="1" operator="lessThan">
      <formula>0</formula>
    </cfRule>
  </conditionalFormatting>
  <conditionalFormatting sqref="F187">
    <cfRule type="cellIs" dxfId="76" priority="94" stopIfTrue="1" operator="between">
      <formula>0</formula>
      <formula>0.49</formula>
    </cfRule>
    <cfRule type="cellIs" dxfId="75" priority="95" stopIfTrue="1" operator="between">
      <formula>0.5</formula>
      <formula>0.99</formula>
    </cfRule>
    <cfRule type="cellIs" dxfId="74" priority="96" stopIfTrue="1" operator="equal">
      <formula>1</formula>
    </cfRule>
  </conditionalFormatting>
  <conditionalFormatting sqref="E187">
    <cfRule type="cellIs" dxfId="73" priority="91" operator="lessThan">
      <formula>0.5</formula>
    </cfRule>
  </conditionalFormatting>
  <conditionalFormatting sqref="F24">
    <cfRule type="cellIs" dxfId="72" priority="79" stopIfTrue="1" operator="lessThan">
      <formula>0</formula>
    </cfRule>
  </conditionalFormatting>
  <conditionalFormatting sqref="E24">
    <cfRule type="cellIs" dxfId="71" priority="75" operator="lessThan">
      <formula>0.49</formula>
    </cfRule>
    <cfRule type="cellIs" dxfId="70" priority="80" stopIfTrue="1" operator="between">
      <formula>0</formula>
      <formula>0.49</formula>
    </cfRule>
    <cfRule type="cellIs" dxfId="69" priority="81" stopIfTrue="1" operator="between">
      <formula>0.5</formula>
      <formula>0.99</formula>
    </cfRule>
    <cfRule type="cellIs" dxfId="68" priority="82" stopIfTrue="1" operator="equal">
      <formula>1</formula>
    </cfRule>
  </conditionalFormatting>
  <conditionalFormatting sqref="E24">
    <cfRule type="cellIs" dxfId="67" priority="78" operator="lessThan">
      <formula>0.5</formula>
    </cfRule>
  </conditionalFormatting>
  <conditionalFormatting sqref="E24">
    <cfRule type="cellIs" dxfId="66" priority="76" stopIfTrue="1" operator="between">
      <formula>0</formula>
      <formula>0.49</formula>
    </cfRule>
    <cfRule type="cellIs" dxfId="65" priority="77" stopIfTrue="1" operator="equal">
      <formula>1</formula>
    </cfRule>
  </conditionalFormatting>
  <conditionalFormatting sqref="F44">
    <cfRule type="cellIs" dxfId="64" priority="71" stopIfTrue="1" operator="lessThan">
      <formula>0</formula>
    </cfRule>
  </conditionalFormatting>
  <conditionalFormatting sqref="E44">
    <cfRule type="cellIs" dxfId="63" priority="67" operator="lessThan">
      <formula>0.49</formula>
    </cfRule>
    <cfRule type="cellIs" dxfId="62" priority="72" stopIfTrue="1" operator="between">
      <formula>0</formula>
      <formula>0.49</formula>
    </cfRule>
    <cfRule type="cellIs" dxfId="61" priority="73" stopIfTrue="1" operator="between">
      <formula>0.5</formula>
      <formula>0.99</formula>
    </cfRule>
    <cfRule type="cellIs" dxfId="60" priority="74" stopIfTrue="1" operator="equal">
      <formula>1</formula>
    </cfRule>
  </conditionalFormatting>
  <conditionalFormatting sqref="E44">
    <cfRule type="cellIs" dxfId="59" priority="70" operator="lessThan">
      <formula>0.5</formula>
    </cfRule>
  </conditionalFormatting>
  <conditionalFormatting sqref="E44">
    <cfRule type="cellIs" dxfId="58" priority="68" stopIfTrue="1" operator="between">
      <formula>0</formula>
      <formula>0.49</formula>
    </cfRule>
    <cfRule type="cellIs" dxfId="57" priority="69" stopIfTrue="1" operator="equal">
      <formula>1</formula>
    </cfRule>
  </conditionalFormatting>
  <conditionalFormatting sqref="F45">
    <cfRule type="cellIs" dxfId="56" priority="63" stopIfTrue="1" operator="lessThan">
      <formula>0</formula>
    </cfRule>
  </conditionalFormatting>
  <conditionalFormatting sqref="E45">
    <cfRule type="cellIs" dxfId="55" priority="59" operator="lessThan">
      <formula>0.49</formula>
    </cfRule>
    <cfRule type="cellIs" dxfId="54" priority="64" stopIfTrue="1" operator="between">
      <formula>0</formula>
      <formula>0.49</formula>
    </cfRule>
    <cfRule type="cellIs" dxfId="53" priority="65" stopIfTrue="1" operator="between">
      <formula>0.5</formula>
      <formula>0.99</formula>
    </cfRule>
    <cfRule type="cellIs" dxfId="52" priority="66" stopIfTrue="1" operator="equal">
      <formula>1</formula>
    </cfRule>
  </conditionalFormatting>
  <conditionalFormatting sqref="E45">
    <cfRule type="cellIs" dxfId="51" priority="62" operator="lessThan">
      <formula>0.5</formula>
    </cfRule>
  </conditionalFormatting>
  <conditionalFormatting sqref="E45">
    <cfRule type="cellIs" dxfId="50" priority="60" stopIfTrue="1" operator="between">
      <formula>0</formula>
      <formula>0.49</formula>
    </cfRule>
    <cfRule type="cellIs" dxfId="49" priority="61" stopIfTrue="1" operator="equal">
      <formula>1</formula>
    </cfRule>
  </conditionalFormatting>
  <conditionalFormatting sqref="F147">
    <cfRule type="cellIs" dxfId="48" priority="55" stopIfTrue="1" operator="lessThan">
      <formula>0</formula>
    </cfRule>
  </conditionalFormatting>
  <conditionalFormatting sqref="E147">
    <cfRule type="cellIs" dxfId="47" priority="51" operator="lessThan">
      <formula>0.49</formula>
    </cfRule>
    <cfRule type="cellIs" dxfId="46" priority="56" stopIfTrue="1" operator="between">
      <formula>0</formula>
      <formula>0.49</formula>
    </cfRule>
    <cfRule type="cellIs" dxfId="45" priority="57" stopIfTrue="1" operator="between">
      <formula>0.5</formula>
      <formula>0.99</formula>
    </cfRule>
    <cfRule type="cellIs" dxfId="44" priority="58" stopIfTrue="1" operator="equal">
      <formula>1</formula>
    </cfRule>
  </conditionalFormatting>
  <conditionalFormatting sqref="E147">
    <cfRule type="cellIs" dxfId="43" priority="54" operator="lessThan">
      <formula>0.5</formula>
    </cfRule>
  </conditionalFormatting>
  <conditionalFormatting sqref="E147">
    <cfRule type="cellIs" dxfId="42" priority="52" stopIfTrue="1" operator="between">
      <formula>0</formula>
      <formula>0.49</formula>
    </cfRule>
    <cfRule type="cellIs" dxfId="41" priority="53" stopIfTrue="1" operator="equal">
      <formula>1</formula>
    </cfRule>
  </conditionalFormatting>
  <conditionalFormatting sqref="F110">
    <cfRule type="cellIs" dxfId="40" priority="39" stopIfTrue="1" operator="lessThan">
      <formula>0</formula>
    </cfRule>
  </conditionalFormatting>
  <conditionalFormatting sqref="E110">
    <cfRule type="cellIs" dxfId="39" priority="35" operator="lessThan">
      <formula>0.49</formula>
    </cfRule>
    <cfRule type="cellIs" dxfId="38" priority="40" stopIfTrue="1" operator="between">
      <formula>0</formula>
      <formula>0.49</formula>
    </cfRule>
    <cfRule type="cellIs" dxfId="37" priority="41" stopIfTrue="1" operator="between">
      <formula>0.5</formula>
      <formula>0.99</formula>
    </cfRule>
    <cfRule type="cellIs" dxfId="36" priority="42" stopIfTrue="1" operator="equal">
      <formula>1</formula>
    </cfRule>
  </conditionalFormatting>
  <conditionalFormatting sqref="E110">
    <cfRule type="cellIs" dxfId="35" priority="38" operator="lessThan">
      <formula>0.5</formula>
    </cfRule>
  </conditionalFormatting>
  <conditionalFormatting sqref="E110">
    <cfRule type="cellIs" dxfId="34" priority="36" stopIfTrue="1" operator="between">
      <formula>0</formula>
      <formula>0.49</formula>
    </cfRule>
    <cfRule type="cellIs" dxfId="33" priority="37" stopIfTrue="1" operator="equal">
      <formula>1</formula>
    </cfRule>
  </conditionalFormatting>
  <conditionalFormatting sqref="F180">
    <cfRule type="cellIs" dxfId="32" priority="31" stopIfTrue="1" operator="lessThan">
      <formula>0</formula>
    </cfRule>
  </conditionalFormatting>
  <conditionalFormatting sqref="E180">
    <cfRule type="cellIs" dxfId="31" priority="27" operator="lessThan">
      <formula>0.49</formula>
    </cfRule>
    <cfRule type="cellIs" dxfId="30" priority="32" stopIfTrue="1" operator="between">
      <formula>0</formula>
      <formula>0.49</formula>
    </cfRule>
    <cfRule type="cellIs" dxfId="29" priority="33" stopIfTrue="1" operator="between">
      <formula>0.5</formula>
      <formula>0.99</formula>
    </cfRule>
    <cfRule type="cellIs" dxfId="28" priority="34" stopIfTrue="1" operator="equal">
      <formula>1</formula>
    </cfRule>
  </conditionalFormatting>
  <conditionalFormatting sqref="E180">
    <cfRule type="cellIs" dxfId="27" priority="30" operator="lessThan">
      <formula>0.5</formula>
    </cfRule>
  </conditionalFormatting>
  <conditionalFormatting sqref="E180">
    <cfRule type="cellIs" dxfId="26" priority="28" stopIfTrue="1" operator="between">
      <formula>0</formula>
      <formula>0.49</formula>
    </cfRule>
    <cfRule type="cellIs" dxfId="25" priority="29" stopIfTrue="1" operator="equal">
      <formula>1</formula>
    </cfRule>
  </conditionalFormatting>
  <conditionalFormatting sqref="F181">
    <cfRule type="cellIs" dxfId="24" priority="23" stopIfTrue="1" operator="lessThan">
      <formula>0</formula>
    </cfRule>
  </conditionalFormatting>
  <conditionalFormatting sqref="E181">
    <cfRule type="cellIs" dxfId="23" priority="19" operator="lessThan">
      <formula>0.49</formula>
    </cfRule>
    <cfRule type="cellIs" dxfId="22" priority="24" stopIfTrue="1" operator="between">
      <formula>0</formula>
      <formula>0.49</formula>
    </cfRule>
    <cfRule type="cellIs" dxfId="21" priority="25" stopIfTrue="1" operator="between">
      <formula>0.5</formula>
      <formula>0.99</formula>
    </cfRule>
    <cfRule type="cellIs" dxfId="20" priority="26" stopIfTrue="1" operator="equal">
      <formula>1</formula>
    </cfRule>
  </conditionalFormatting>
  <conditionalFormatting sqref="E181">
    <cfRule type="cellIs" dxfId="19" priority="22" operator="lessThan">
      <formula>0.5</formula>
    </cfRule>
  </conditionalFormatting>
  <conditionalFormatting sqref="E181">
    <cfRule type="cellIs" dxfId="18" priority="20" stopIfTrue="1" operator="between">
      <formula>0</formula>
      <formula>0.49</formula>
    </cfRule>
    <cfRule type="cellIs" dxfId="17" priority="21" stopIfTrue="1" operator="equal">
      <formula>1</formula>
    </cfRule>
  </conditionalFormatting>
  <conditionalFormatting sqref="F27">
    <cfRule type="cellIs" dxfId="16" priority="15" stopIfTrue="1" operator="lessThan">
      <formula>0</formula>
    </cfRule>
  </conditionalFormatting>
  <conditionalFormatting sqref="E27">
    <cfRule type="cellIs" dxfId="15" priority="11" operator="lessThan">
      <formula>0.49</formula>
    </cfRule>
    <cfRule type="cellIs" dxfId="14" priority="16" stopIfTrue="1" operator="between">
      <formula>0</formula>
      <formula>0.49</formula>
    </cfRule>
    <cfRule type="cellIs" dxfId="13" priority="17" stopIfTrue="1" operator="between">
      <formula>0.5</formula>
      <formula>0.99</formula>
    </cfRule>
    <cfRule type="cellIs" dxfId="12" priority="18" stopIfTrue="1" operator="equal">
      <formula>1</formula>
    </cfRule>
  </conditionalFormatting>
  <conditionalFormatting sqref="E27">
    <cfRule type="cellIs" dxfId="11" priority="14" operator="lessThan">
      <formula>0.5</formula>
    </cfRule>
  </conditionalFormatting>
  <conditionalFormatting sqref="E27">
    <cfRule type="cellIs" dxfId="10" priority="12" stopIfTrue="1" operator="between">
      <formula>0</formula>
      <formula>0.49</formula>
    </cfRule>
    <cfRule type="cellIs" dxfId="9" priority="13" stopIfTrue="1" operator="equal">
      <formula>1</formula>
    </cfRule>
  </conditionalFormatting>
  <conditionalFormatting sqref="F28:F29">
    <cfRule type="cellIs" dxfId="8" priority="7" stopIfTrue="1" operator="lessThan">
      <formula>0</formula>
    </cfRule>
  </conditionalFormatting>
  <conditionalFormatting sqref="E28:E29">
    <cfRule type="cellIs" dxfId="7" priority="3" operator="lessThan">
      <formula>0.49</formula>
    </cfRule>
    <cfRule type="cellIs" dxfId="6" priority="8" stopIfTrue="1" operator="between">
      <formula>0</formula>
      <formula>0.49</formula>
    </cfRule>
    <cfRule type="cellIs" dxfId="5" priority="9" stopIfTrue="1" operator="between">
      <formula>0.5</formula>
      <formula>0.99</formula>
    </cfRule>
    <cfRule type="cellIs" dxfId="4" priority="10" stopIfTrue="1" operator="equal">
      <formula>1</formula>
    </cfRule>
  </conditionalFormatting>
  <conditionalFormatting sqref="E28:E29">
    <cfRule type="cellIs" dxfId="3" priority="6" operator="lessThan">
      <formula>0.5</formula>
    </cfRule>
  </conditionalFormatting>
  <conditionalFormatting sqref="E28:E29">
    <cfRule type="cellIs" dxfId="2" priority="4" stopIfTrue="1" operator="between">
      <formula>0</formula>
      <formula>0.49</formula>
    </cfRule>
    <cfRule type="cellIs" dxfId="1" priority="5" stopIfTrue="1" operator="equal">
      <formula>1</formula>
    </cfRule>
  </conditionalFormatting>
  <conditionalFormatting sqref="F98:F101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zoomScale="80" zoomScaleNormal="80" workbookViewId="0">
      <selection activeCell="B34" sqref="B34"/>
    </sheetView>
  </sheetViews>
  <sheetFormatPr defaultRowHeight="15"/>
  <cols>
    <col min="1" max="1" width="60.85546875" style="34" customWidth="1"/>
    <col min="2" max="2" width="23.28515625" style="34" customWidth="1"/>
    <col min="3" max="3" width="36.42578125" style="43" customWidth="1"/>
    <col min="4" max="4" width="19.5703125" style="34" customWidth="1"/>
    <col min="5" max="5" width="31.5703125" style="34" customWidth="1"/>
    <col min="6" max="6" width="32.42578125" style="34" customWidth="1"/>
    <col min="7" max="7" width="36.85546875" style="34" customWidth="1"/>
    <col min="8" max="8" width="25.7109375" style="34" customWidth="1"/>
    <col min="9" max="16384" width="9.140625" style="34"/>
  </cols>
  <sheetData>
    <row r="1" spans="1:8" s="26" customFormat="1" ht="41.25" customHeight="1">
      <c r="A1" s="23" t="s">
        <v>28</v>
      </c>
      <c r="B1" s="24" t="s">
        <v>29</v>
      </c>
      <c r="C1" s="25" t="s">
        <v>30</v>
      </c>
      <c r="D1" s="24" t="s">
        <v>31</v>
      </c>
      <c r="E1" s="23" t="s">
        <v>28</v>
      </c>
      <c r="F1" s="24" t="s">
        <v>209</v>
      </c>
      <c r="G1" s="24" t="s">
        <v>30</v>
      </c>
      <c r="H1" s="24" t="s">
        <v>31</v>
      </c>
    </row>
    <row r="2" spans="1:8" ht="17.100000000000001" customHeight="1">
      <c r="A2" s="27" t="s">
        <v>210</v>
      </c>
      <c r="B2" s="28" t="s">
        <v>211</v>
      </c>
      <c r="C2" s="29" t="s">
        <v>212</v>
      </c>
      <c r="D2" s="30" t="s">
        <v>213</v>
      </c>
      <c r="E2" s="31" t="s">
        <v>214</v>
      </c>
      <c r="F2" s="32" t="s">
        <v>215</v>
      </c>
      <c r="G2" s="33" t="s">
        <v>216</v>
      </c>
      <c r="H2" s="44" t="s">
        <v>217</v>
      </c>
    </row>
    <row r="3" spans="1:8" ht="17.100000000000001" customHeight="1">
      <c r="A3" s="27" t="s">
        <v>32</v>
      </c>
      <c r="B3" s="28" t="s">
        <v>218</v>
      </c>
      <c r="C3" s="29" t="s">
        <v>219</v>
      </c>
      <c r="D3" s="30" t="s">
        <v>220</v>
      </c>
      <c r="E3" s="31"/>
      <c r="F3" s="35" t="s">
        <v>221</v>
      </c>
      <c r="G3" s="33"/>
      <c r="H3" s="44"/>
    </row>
    <row r="4" spans="1:8" ht="17.100000000000001" customHeight="1">
      <c r="A4" s="27" t="s">
        <v>33</v>
      </c>
      <c r="B4" s="28" t="s">
        <v>26</v>
      </c>
      <c r="C4" s="29" t="s">
        <v>34</v>
      </c>
      <c r="D4" s="30" t="s">
        <v>35</v>
      </c>
      <c r="E4" s="36"/>
      <c r="F4" s="36" t="s">
        <v>222</v>
      </c>
      <c r="G4" s="33"/>
      <c r="H4" s="44"/>
    </row>
    <row r="5" spans="1:8" ht="17.100000000000001" customHeight="1">
      <c r="A5" s="27" t="s">
        <v>223</v>
      </c>
      <c r="B5" s="28" t="s">
        <v>71</v>
      </c>
      <c r="C5" s="29" t="s">
        <v>224</v>
      </c>
      <c r="D5" s="30" t="s">
        <v>225</v>
      </c>
      <c r="E5" s="36"/>
      <c r="F5" s="36" t="s">
        <v>226</v>
      </c>
      <c r="G5" s="33"/>
      <c r="H5" s="44"/>
    </row>
    <row r="6" spans="1:8" ht="17.100000000000001" customHeight="1">
      <c r="A6" s="27" t="s">
        <v>36</v>
      </c>
      <c r="B6" s="28" t="s">
        <v>16</v>
      </c>
      <c r="C6" s="29" t="s">
        <v>37</v>
      </c>
      <c r="D6" s="37" t="s">
        <v>38</v>
      </c>
      <c r="E6" s="53"/>
      <c r="F6" s="53" t="s">
        <v>227</v>
      </c>
      <c r="G6" s="54"/>
      <c r="H6" s="55"/>
    </row>
    <row r="7" spans="1:8" ht="17.100000000000001" customHeight="1">
      <c r="A7" s="27" t="s">
        <v>39</v>
      </c>
      <c r="B7" s="28" t="s">
        <v>228</v>
      </c>
      <c r="C7" s="29" t="s">
        <v>229</v>
      </c>
      <c r="D7" s="37" t="s">
        <v>230</v>
      </c>
      <c r="E7" s="36"/>
      <c r="F7" s="36" t="s">
        <v>231</v>
      </c>
      <c r="G7" s="33"/>
      <c r="H7" s="44"/>
    </row>
    <row r="8" spans="1:8" ht="17.100000000000001" customHeight="1">
      <c r="A8" s="27" t="s">
        <v>39</v>
      </c>
      <c r="B8" s="28" t="s">
        <v>17</v>
      </c>
      <c r="C8" s="29" t="s">
        <v>40</v>
      </c>
      <c r="D8" s="37" t="s">
        <v>232</v>
      </c>
      <c r="E8" s="36"/>
      <c r="F8" s="36" t="s">
        <v>233</v>
      </c>
      <c r="G8" s="33"/>
      <c r="H8" s="44"/>
    </row>
    <row r="9" spans="1:8" ht="17.100000000000001" customHeight="1">
      <c r="A9" s="27" t="s">
        <v>234</v>
      </c>
      <c r="B9" s="28" t="s">
        <v>235</v>
      </c>
      <c r="C9" s="29" t="s">
        <v>236</v>
      </c>
      <c r="D9" s="30" t="s">
        <v>237</v>
      </c>
      <c r="E9" s="36"/>
      <c r="F9" s="36" t="s">
        <v>238</v>
      </c>
      <c r="G9" s="33"/>
      <c r="H9" s="44"/>
    </row>
    <row r="10" spans="1:8" ht="17.100000000000001" customHeight="1">
      <c r="A10" s="27" t="s">
        <v>239</v>
      </c>
      <c r="B10" s="28" t="s">
        <v>240</v>
      </c>
      <c r="C10" s="29" t="s">
        <v>241</v>
      </c>
      <c r="D10" s="37" t="s">
        <v>242</v>
      </c>
      <c r="E10" s="31"/>
      <c r="F10" s="31" t="s">
        <v>243</v>
      </c>
      <c r="G10" s="33"/>
      <c r="H10" s="44"/>
    </row>
    <row r="11" spans="1:8" ht="17.100000000000001" customHeight="1">
      <c r="A11" s="27" t="s">
        <v>244</v>
      </c>
      <c r="B11" s="28" t="s">
        <v>245</v>
      </c>
      <c r="C11" s="38" t="s">
        <v>246</v>
      </c>
      <c r="D11" s="37" t="s">
        <v>247</v>
      </c>
      <c r="E11" s="31"/>
      <c r="F11" s="31" t="s">
        <v>248</v>
      </c>
      <c r="G11" s="33"/>
      <c r="H11" s="37"/>
    </row>
    <row r="12" spans="1:8" ht="17.100000000000001" customHeight="1">
      <c r="A12" s="27" t="s">
        <v>249</v>
      </c>
      <c r="B12" s="28" t="s">
        <v>250</v>
      </c>
      <c r="C12" s="38" t="s">
        <v>251</v>
      </c>
      <c r="D12" s="37" t="s">
        <v>252</v>
      </c>
      <c r="E12" s="31"/>
      <c r="F12" s="31" t="s">
        <v>253</v>
      </c>
      <c r="G12" s="33"/>
      <c r="H12" s="37"/>
    </row>
    <row r="13" spans="1:8" ht="17.100000000000001" customHeight="1">
      <c r="A13" s="27" t="s">
        <v>254</v>
      </c>
      <c r="B13" s="28" t="s">
        <v>255</v>
      </c>
      <c r="C13" s="33" t="s">
        <v>256</v>
      </c>
      <c r="D13" s="37" t="s">
        <v>257</v>
      </c>
      <c r="E13" s="39"/>
      <c r="F13" s="39" t="s">
        <v>258</v>
      </c>
      <c r="G13" s="33"/>
      <c r="H13" s="37"/>
    </row>
    <row r="14" spans="1:8" ht="17.100000000000001" customHeight="1">
      <c r="A14" s="27" t="s">
        <v>259</v>
      </c>
      <c r="B14" s="28" t="s">
        <v>260</v>
      </c>
      <c r="C14" s="33" t="s">
        <v>261</v>
      </c>
      <c r="D14" s="37" t="s">
        <v>262</v>
      </c>
      <c r="E14" s="39"/>
      <c r="F14" s="39"/>
      <c r="G14" s="33"/>
      <c r="H14" s="45"/>
    </row>
    <row r="15" spans="1:8" ht="17.100000000000001" customHeight="1">
      <c r="A15" s="27" t="s">
        <v>41</v>
      </c>
      <c r="B15" s="28" t="s">
        <v>263</v>
      </c>
      <c r="C15" s="33" t="s">
        <v>264</v>
      </c>
      <c r="D15" s="37" t="s">
        <v>265</v>
      </c>
      <c r="E15" s="40"/>
      <c r="F15" s="40"/>
      <c r="G15" s="33"/>
      <c r="H15" s="46"/>
    </row>
    <row r="16" spans="1:8" ht="17.100000000000001" customHeight="1">
      <c r="A16" s="27" t="s">
        <v>42</v>
      </c>
      <c r="B16" s="28" t="s">
        <v>43</v>
      </c>
      <c r="C16" s="33" t="s">
        <v>44</v>
      </c>
      <c r="D16" s="37" t="s">
        <v>45</v>
      </c>
      <c r="E16" s="51"/>
      <c r="F16" s="51"/>
      <c r="G16" s="33"/>
      <c r="H16" s="37"/>
    </row>
    <row r="17" spans="1:8" ht="17.100000000000001" customHeight="1">
      <c r="A17" s="27" t="s">
        <v>46</v>
      </c>
      <c r="B17" s="28" t="s">
        <v>22</v>
      </c>
      <c r="C17" s="29" t="s">
        <v>47</v>
      </c>
      <c r="D17" s="37" t="s">
        <v>69</v>
      </c>
      <c r="E17" s="41"/>
      <c r="F17" s="41"/>
      <c r="G17" s="41"/>
      <c r="H17" s="46"/>
    </row>
    <row r="18" spans="1:8" ht="16.5" customHeight="1">
      <c r="A18" s="27" t="s">
        <v>48</v>
      </c>
      <c r="B18" s="28" t="s">
        <v>49</v>
      </c>
      <c r="C18" s="29" t="s">
        <v>50</v>
      </c>
      <c r="D18" s="37" t="s">
        <v>70</v>
      </c>
      <c r="E18" s="41"/>
      <c r="F18" s="41"/>
      <c r="G18" s="41"/>
      <c r="H18" s="46"/>
    </row>
    <row r="19" spans="1:8" ht="16.5" customHeight="1">
      <c r="A19" s="27" t="s">
        <v>266</v>
      </c>
      <c r="B19" s="28" t="s">
        <v>267</v>
      </c>
      <c r="C19" s="29" t="s">
        <v>268</v>
      </c>
      <c r="D19" s="37" t="s">
        <v>269</v>
      </c>
      <c r="E19" s="41"/>
      <c r="F19" s="41"/>
      <c r="G19" s="41"/>
      <c r="H19" s="46"/>
    </row>
    <row r="20" spans="1:8" ht="17.100000000000001" customHeight="1">
      <c r="A20" s="27" t="s">
        <v>270</v>
      </c>
      <c r="B20" s="28" t="s">
        <v>271</v>
      </c>
      <c r="C20" s="29" t="s">
        <v>272</v>
      </c>
      <c r="D20" s="37" t="s">
        <v>273</v>
      </c>
      <c r="E20" s="28"/>
      <c r="F20" s="28"/>
      <c r="G20" s="28"/>
      <c r="H20" s="46"/>
    </row>
    <row r="21" spans="1:8" ht="17.100000000000001" customHeight="1">
      <c r="A21" s="27" t="s">
        <v>274</v>
      </c>
      <c r="B21" s="28" t="s">
        <v>275</v>
      </c>
      <c r="C21" s="29" t="s">
        <v>276</v>
      </c>
      <c r="D21" s="42" t="s">
        <v>277</v>
      </c>
      <c r="E21" s="41"/>
      <c r="F21" s="41"/>
      <c r="G21" s="41"/>
      <c r="H21" s="46"/>
    </row>
    <row r="22" spans="1:8" ht="17.100000000000001" customHeight="1">
      <c r="A22" s="27" t="s">
        <v>278</v>
      </c>
      <c r="B22" s="28" t="s">
        <v>279</v>
      </c>
      <c r="C22" s="29" t="s">
        <v>280</v>
      </c>
      <c r="D22" s="42" t="s">
        <v>281</v>
      </c>
      <c r="E22" s="28"/>
      <c r="F22" s="28"/>
      <c r="G22" s="41"/>
      <c r="H22" s="46"/>
    </row>
    <row r="23" spans="1:8" ht="17.100000000000001" customHeight="1">
      <c r="A23" s="27" t="s">
        <v>51</v>
      </c>
      <c r="B23" s="28" t="s">
        <v>18</v>
      </c>
      <c r="C23" s="29" t="s">
        <v>282</v>
      </c>
      <c r="D23" s="42" t="s">
        <v>53</v>
      </c>
      <c r="E23" s="41"/>
      <c r="F23" s="41"/>
      <c r="G23" s="41"/>
      <c r="H23" s="46"/>
    </row>
    <row r="24" spans="1:8" ht="17.100000000000001" customHeight="1">
      <c r="A24" s="27" t="s">
        <v>283</v>
      </c>
      <c r="B24" s="28" t="s">
        <v>284</v>
      </c>
      <c r="C24" s="29" t="s">
        <v>52</v>
      </c>
      <c r="D24" s="42" t="s">
        <v>285</v>
      </c>
      <c r="E24" s="41"/>
      <c r="F24" s="41"/>
      <c r="G24" s="41"/>
      <c r="H24" s="46"/>
    </row>
    <row r="25" spans="1:8" ht="17.100000000000001" customHeight="1">
      <c r="A25" s="27" t="s">
        <v>54</v>
      </c>
      <c r="B25" s="28" t="s">
        <v>24</v>
      </c>
      <c r="C25" s="29" t="s">
        <v>55</v>
      </c>
      <c r="D25" s="42" t="s">
        <v>56</v>
      </c>
      <c r="E25" s="41"/>
      <c r="F25" s="41"/>
      <c r="G25" s="41"/>
      <c r="H25" s="46"/>
    </row>
    <row r="26" spans="1:8" ht="30">
      <c r="A26" s="27" t="s">
        <v>286</v>
      </c>
      <c r="B26" s="28" t="s">
        <v>72</v>
      </c>
      <c r="C26" s="29" t="s">
        <v>73</v>
      </c>
      <c r="D26" s="37" t="s">
        <v>287</v>
      </c>
      <c r="E26" s="41"/>
      <c r="F26" s="41"/>
      <c r="G26" s="41"/>
      <c r="H26" s="46"/>
    </row>
    <row r="27" spans="1:8">
      <c r="A27" s="27" t="s">
        <v>57</v>
      </c>
      <c r="B27" s="28" t="s">
        <v>23</v>
      </c>
      <c r="C27" s="29" t="s">
        <v>58</v>
      </c>
      <c r="D27" s="37" t="s">
        <v>59</v>
      </c>
      <c r="E27" s="41"/>
      <c r="F27" s="41"/>
      <c r="G27" s="41"/>
      <c r="H27" s="41"/>
    </row>
    <row r="28" spans="1:8">
      <c r="A28" s="27" t="s">
        <v>288</v>
      </c>
      <c r="B28" s="28" t="s">
        <v>74</v>
      </c>
      <c r="C28" s="29" t="s">
        <v>289</v>
      </c>
      <c r="D28" s="37" t="s">
        <v>290</v>
      </c>
      <c r="E28" s="41"/>
      <c r="F28" s="41"/>
      <c r="G28" s="41"/>
      <c r="H28" s="41"/>
    </row>
    <row r="29" spans="1:8">
      <c r="A29" s="27" t="s">
        <v>60</v>
      </c>
      <c r="B29" s="28" t="s">
        <v>20</v>
      </c>
      <c r="C29" s="29" t="s">
        <v>61</v>
      </c>
      <c r="D29" s="37" t="s">
        <v>62</v>
      </c>
      <c r="E29" s="41"/>
      <c r="F29" s="41"/>
      <c r="G29" s="41"/>
      <c r="H29" s="41"/>
    </row>
    <row r="30" spans="1:8">
      <c r="A30" s="27" t="s">
        <v>63</v>
      </c>
      <c r="B30" s="28" t="s">
        <v>19</v>
      </c>
      <c r="C30" s="29" t="s">
        <v>64</v>
      </c>
      <c r="D30" s="37" t="s">
        <v>65</v>
      </c>
      <c r="E30" s="41"/>
      <c r="F30" s="41"/>
      <c r="G30" s="41"/>
      <c r="H30" s="41"/>
    </row>
    <row r="31" spans="1:8">
      <c r="A31" s="27" t="s">
        <v>66</v>
      </c>
      <c r="B31" s="28" t="s">
        <v>25</v>
      </c>
      <c r="C31" s="29" t="s">
        <v>67</v>
      </c>
      <c r="D31" s="37" t="s">
        <v>68</v>
      </c>
      <c r="E31" s="41"/>
      <c r="F31" s="41"/>
      <c r="G31" s="41"/>
      <c r="H31" s="41"/>
    </row>
    <row r="32" spans="1:8">
      <c r="A32" s="41" t="s">
        <v>291</v>
      </c>
      <c r="B32" s="41" t="s">
        <v>292</v>
      </c>
      <c r="C32" s="57" t="s">
        <v>293</v>
      </c>
      <c r="D32" s="46" t="s">
        <v>294</v>
      </c>
      <c r="E32" s="41"/>
      <c r="F32" s="41"/>
      <c r="G32" s="41"/>
      <c r="H32" s="41"/>
    </row>
    <row r="33" spans="1:8">
      <c r="A33" s="41" t="s">
        <v>295</v>
      </c>
      <c r="B33" s="28" t="s">
        <v>296</v>
      </c>
      <c r="C33" s="57" t="s">
        <v>297</v>
      </c>
      <c r="D33" s="46" t="s">
        <v>298</v>
      </c>
      <c r="E33" s="41"/>
      <c r="F33" s="41"/>
      <c r="G33" s="41"/>
      <c r="H33" s="41"/>
    </row>
    <row r="34" spans="1:8">
      <c r="A34" s="41" t="s">
        <v>299</v>
      </c>
      <c r="B34" s="28" t="s">
        <v>300</v>
      </c>
      <c r="C34" s="57" t="s">
        <v>301</v>
      </c>
      <c r="D34" s="46" t="s">
        <v>302</v>
      </c>
      <c r="E34" s="41"/>
      <c r="F34" s="41"/>
      <c r="G34" s="41"/>
      <c r="H34" s="41"/>
    </row>
  </sheetData>
  <pageMargins left="0.7" right="0.7" top="0.75" bottom="0.75" header="0.3" footer="0.3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Plan</vt:lpstr>
      <vt:lpstr>Contact List</vt:lpstr>
    </vt:vector>
  </TitlesOfParts>
  <Company>CEVA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Friend, Robert</dc:creator>
  <cp:lastModifiedBy>Ewersmann, Gerard</cp:lastModifiedBy>
  <cp:lastPrinted>2017-03-02T22:12:25Z</cp:lastPrinted>
  <dcterms:created xsi:type="dcterms:W3CDTF">2015-10-08T18:03:41Z</dcterms:created>
  <dcterms:modified xsi:type="dcterms:W3CDTF">2017-07-05T16:34:15Z</dcterms:modified>
</cp:coreProperties>
</file>